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521" windowWidth="7530" windowHeight="5115" tabRatio="599" activeTab="0"/>
  </bookViews>
  <sheets>
    <sheet name="2003-04" sheetId="1" r:id="rId1"/>
    <sheet name="2004-05" sheetId="2" r:id="rId2"/>
    <sheet name="2005-06" sheetId="3" r:id="rId3"/>
    <sheet name="2006-07" sheetId="4" r:id="rId4"/>
    <sheet name="2007-08" sheetId="5" r:id="rId5"/>
    <sheet name="2011-12" sheetId="6" r:id="rId6"/>
    <sheet name="2012-13" sheetId="7" r:id="rId7"/>
    <sheet name="2013-14" sheetId="8" r:id="rId8"/>
    <sheet name="2014-15" sheetId="9" r:id="rId9"/>
    <sheet name="Yr Analysis 1" sheetId="10" r:id="rId10"/>
    <sheet name="Yr Analysis 2" sheetId="11" r:id="rId11"/>
  </sheets>
  <definedNames/>
  <calcPr fullCalcOnLoad="1"/>
</workbook>
</file>

<file path=xl/sharedStrings.xml><?xml version="1.0" encoding="utf-8"?>
<sst xmlns="http://schemas.openxmlformats.org/spreadsheetml/2006/main" count="5409" uniqueCount="1397">
  <si>
    <t>Mrs S Winter</t>
  </si>
  <si>
    <t xml:space="preserve">deputy Clerk Duties </t>
  </si>
  <si>
    <t>Mr Ian Findlay</t>
  </si>
  <si>
    <t xml:space="preserve">Allotments </t>
  </si>
  <si>
    <t xml:space="preserve">Monthly Licence June 2014 </t>
  </si>
  <si>
    <t xml:space="preserve">Printing – Village News </t>
  </si>
  <si>
    <t xml:space="preserve">Broadband &amp; Telephone </t>
  </si>
  <si>
    <t xml:space="preserve">Mr D J B Jones </t>
  </si>
  <si>
    <t xml:space="preserve">Cold Calling Signs </t>
  </si>
  <si>
    <t xml:space="preserve">Dog Bin Emptying </t>
  </si>
  <si>
    <t xml:space="preserve">Monthly Hosting Fee </t>
  </si>
  <si>
    <t xml:space="preserve">Southern Electricity </t>
  </si>
  <si>
    <t xml:space="preserve">Lighting – Public Toilets </t>
  </si>
  <si>
    <t xml:space="preserve">SSE Contracting </t>
  </si>
  <si>
    <t>Lighting Maintenance – 1st Qtr</t>
  </si>
  <si>
    <t>Mr I Findlay</t>
  </si>
  <si>
    <t xml:space="preserve">Materials </t>
  </si>
  <si>
    <t xml:space="preserve">Grant Thornton </t>
  </si>
  <si>
    <t xml:space="preserve">Mr J Stokes </t>
  </si>
  <si>
    <t>Allotment Reparations</t>
  </si>
  <si>
    <t>YHC Hire</t>
  </si>
  <si>
    <t xml:space="preserve">Allotment Reparations </t>
  </si>
  <si>
    <t xml:space="preserve">Unity Trust Bank </t>
  </si>
  <si>
    <t xml:space="preserve">Bank Charges </t>
  </si>
  <si>
    <t>Street Lighting – 01/04/14 to 30/06/14</t>
  </si>
  <si>
    <t>Toilet Cleansing – May/Jne</t>
  </si>
  <si>
    <t xml:space="preserve">Somerset Branch Summer Meeting </t>
  </si>
  <si>
    <t>Lighting – Public Toilets</t>
  </si>
  <si>
    <t xml:space="preserve">InTouchcrm </t>
  </si>
  <si>
    <t xml:space="preserve">Monthly Licence – July 2014 </t>
  </si>
  <si>
    <t xml:space="preserve">Mr J Churchill </t>
  </si>
  <si>
    <t xml:space="preserve">Churchyard Wall </t>
  </si>
  <si>
    <t>RoSPA</t>
  </si>
  <si>
    <t xml:space="preserve">Annual Play Area Inspection Report </t>
  </si>
  <si>
    <t>Monthly Licence – May 14</t>
  </si>
  <si>
    <t>Salaries &amp; ~Expenses – July</t>
  </si>
  <si>
    <t xml:space="preserve">Broadband – Hall </t>
  </si>
  <si>
    <t xml:space="preserve">Public Toilet Lighting </t>
  </si>
  <si>
    <t xml:space="preserve">Public Toilets – Cleansing </t>
  </si>
  <si>
    <t>Mr Findlay</t>
  </si>
  <si>
    <t xml:space="preserve">Materials (includes some vat) </t>
  </si>
  <si>
    <t xml:space="preserve">Salaries &amp; Expenses - August </t>
  </si>
  <si>
    <t xml:space="preserve">Broadband </t>
  </si>
  <si>
    <t xml:space="preserve">Toilet Cleansing </t>
  </si>
  <si>
    <t xml:space="preserve">Apple Store </t>
  </si>
  <si>
    <t xml:space="preserve">Cable &amp; Plug </t>
  </si>
  <si>
    <t xml:space="preserve">Mr K Pyke </t>
  </si>
  <si>
    <t xml:space="preserve">MicroshadeVSM </t>
  </si>
  <si>
    <t xml:space="preserve">SSE Electricity </t>
  </si>
  <si>
    <t xml:space="preserve">InTouch CRM </t>
  </si>
  <si>
    <t xml:space="preserve">Monthly Licence – August 2014 </t>
  </si>
  <si>
    <t xml:space="preserve">Printing Bleadon Village News 6/08/14 </t>
  </si>
  <si>
    <t>Monthly Licence – Sep 14</t>
  </si>
  <si>
    <t>Rent – Allotments</t>
  </si>
  <si>
    <t xml:space="preserve">Lighting Maintenance – 2nd Qtr 14/15 </t>
  </si>
  <si>
    <t xml:space="preserve">Broadband Services – Hall </t>
  </si>
  <si>
    <t xml:space="preserve">National Conference Fees </t>
  </si>
  <si>
    <t>HMRC</t>
  </si>
  <si>
    <t>Back Payments</t>
  </si>
  <si>
    <t>Ranger’s Travel &amp; Fuel</t>
  </si>
  <si>
    <t xml:space="preserve">Monthly Hosing Fee </t>
  </si>
  <si>
    <t>EDF</t>
  </si>
  <si>
    <t xml:space="preserve">Training Course (BP) </t>
  </si>
  <si>
    <t>South Bank Nurseries</t>
  </si>
  <si>
    <t>Planting – Autumn 2014</t>
  </si>
  <si>
    <t xml:space="preserve">Tree Services </t>
  </si>
  <si>
    <t>Churchyard Tree Work</t>
  </si>
  <si>
    <t>Cleansing Services – Public Toilets</t>
  </si>
  <si>
    <t>Various Charges</t>
  </si>
  <si>
    <t>Broadband Services</t>
  </si>
  <si>
    <t>Road &amp; Traffic Services</t>
  </si>
  <si>
    <t>White &amp; yellow Lining – Car Park</t>
  </si>
  <si>
    <t xml:space="preserve">Salaries &amp; Expenses – Oct 14 </t>
  </si>
  <si>
    <t>Came &amp; Company</t>
  </si>
  <si>
    <t>Insurance Premium Increase</t>
  </si>
  <si>
    <t xml:space="preserve">Public Toilet Cleansing </t>
  </si>
  <si>
    <t xml:space="preserve"> Bust a Stump</t>
  </si>
  <si>
    <t xml:space="preserve">Removal of Tree Stumps in Churchyard </t>
  </si>
  <si>
    <t xml:space="preserve">SSE </t>
  </si>
  <si>
    <t>Peartree Crop Care</t>
  </si>
  <si>
    <t xml:space="preserve">Purchase and supply of 2 no. Angle Iron </t>
  </si>
  <si>
    <t>2014-15</t>
  </si>
  <si>
    <t>Microshade vsm</t>
  </si>
  <si>
    <t xml:space="preserve">Salaries &amp; Expenses – December 2012 </t>
  </si>
  <si>
    <t xml:space="preserve"> Intouchcrm</t>
  </si>
  <si>
    <t>Monthly Licence Fee</t>
  </si>
  <si>
    <t xml:space="preserve">Hall Hirings – Jan/Mar 2013 </t>
  </si>
  <si>
    <t xml:space="preserve"> SLCC Enterprises</t>
  </si>
  <si>
    <t xml:space="preserve">Regional Conference </t>
  </si>
  <si>
    <t>SLCC Enterprises</t>
  </si>
  <si>
    <t xml:space="preserve">Salaries &amp; expenses – January 2013 </t>
  </si>
  <si>
    <t xml:space="preserve">Hosting Fee </t>
  </si>
  <si>
    <t xml:space="preserve">Stationery </t>
  </si>
  <si>
    <t>Monthly Licence – February</t>
  </si>
  <si>
    <t>MicroshadeVSM</t>
  </si>
  <si>
    <t>Practitioners’ Conference</t>
  </si>
  <si>
    <t>Salary &amp; Expenses – February</t>
  </si>
  <si>
    <t>2013-14</t>
  </si>
  <si>
    <t xml:space="preserve">Coronation Hall </t>
  </si>
  <si>
    <t xml:space="preserve">Hall Hire Charges </t>
  </si>
  <si>
    <t>Subscription 13/14</t>
  </si>
  <si>
    <t xml:space="preserve">Salaries &amp; Expenses – March </t>
  </si>
  <si>
    <t xml:space="preserve">TH Construction </t>
  </si>
  <si>
    <t xml:space="preserve">Ground Reduction – Churchyard </t>
  </si>
  <si>
    <t xml:space="preserve">EDF Energy </t>
  </si>
  <si>
    <t xml:space="preserve">Electricity – 01/01/13 – 02/04/13 </t>
  </si>
  <si>
    <t xml:space="preserve">Direct – Subscription </t>
  </si>
  <si>
    <t xml:space="preserve">Credit Note </t>
  </si>
  <si>
    <t xml:space="preserve">Intouch CRM </t>
  </si>
  <si>
    <t xml:space="preserve">Endorsement – Invoice 12100747 </t>
  </si>
  <si>
    <t xml:space="preserve">SAGE </t>
  </si>
  <si>
    <t xml:space="preserve">Instant Payroll Support </t>
  </si>
  <si>
    <t xml:space="preserve">Civic Service Flowers </t>
  </si>
  <si>
    <t>“Planning Explained”</t>
  </si>
  <si>
    <t xml:space="preserve">Local Advisory Service Renewal </t>
  </si>
  <si>
    <t xml:space="preserve">NALC </t>
  </si>
  <si>
    <t xml:space="preserve">Direct Information Service – Renewal </t>
  </si>
  <si>
    <t>Thorne Print Ltd</t>
  </si>
  <si>
    <t xml:space="preserve">Village News Printing – Spring 2013 </t>
  </si>
  <si>
    <t>John Shirley &amp; Co</t>
  </si>
  <si>
    <t xml:space="preserve">Land Registry Charges </t>
  </si>
  <si>
    <t>Cllr K Pyke</t>
  </si>
  <si>
    <t>Various Expenses</t>
  </si>
  <si>
    <t xml:space="preserve">Dog Bin Emptying 01/02/13 – 28/02/13 </t>
  </si>
  <si>
    <t>Telephone – Coronation Hall</t>
  </si>
  <si>
    <t xml:space="preserve">Broadband – 01/05/13 – 31/05/13 </t>
  </si>
  <si>
    <t>Salaries &amp; Expenses -</t>
  </si>
  <si>
    <t>Unblocking Public Lavatories Main Sewer</t>
  </si>
  <si>
    <t>Monthly Licence – May 2013</t>
  </si>
  <si>
    <t>Professional Fees</t>
  </si>
  <si>
    <t xml:space="preserve">Monthly Hosting Fee – June 2013 </t>
  </si>
  <si>
    <t xml:space="preserve">Mr B Poole </t>
  </si>
  <si>
    <t xml:space="preserve">Broadband 03/06/13 – 02/09/13 </t>
  </si>
  <si>
    <t>Mobile</t>
  </si>
  <si>
    <t>Public Lavatories</t>
  </si>
  <si>
    <t xml:space="preserve">Annual Insurance Premium </t>
  </si>
  <si>
    <t>Intouch crm</t>
  </si>
  <si>
    <t>Monthly Licence- June</t>
  </si>
  <si>
    <t>M&amp;M Timber</t>
  </si>
  <si>
    <t xml:space="preserve">Robina Poles (18) </t>
  </si>
  <si>
    <t xml:space="preserve"> CPRE </t>
  </si>
  <si>
    <t>Annual Subscription (D/D)</t>
  </si>
  <si>
    <t xml:space="preserve">Salaries &amp; Expenses – June 2013 </t>
  </si>
  <si>
    <t xml:space="preserve">Summer Symposium (204.00) </t>
  </si>
  <si>
    <t xml:space="preserve">Lighting Maintenance </t>
  </si>
  <si>
    <t xml:space="preserve">Summer Symposium (Skelley) </t>
  </si>
  <si>
    <t xml:space="preserve">Cleansing – Public Conveniences </t>
  </si>
  <si>
    <t>Repairs &amp; Additions</t>
  </si>
  <si>
    <t>Electricity – 01/04/13 to 30/06/13</t>
  </si>
  <si>
    <t>Playsafety Ltd</t>
  </si>
  <si>
    <t>RoSPA Annual Inspection</t>
  </si>
  <si>
    <t>Local Council Administration (9th) Edition</t>
  </si>
  <si>
    <t xml:space="preserve">Microshade VSM </t>
  </si>
  <si>
    <t>Grant Thornton</t>
  </si>
  <si>
    <t>2013 Annual Return Audit</t>
  </si>
  <si>
    <t>Day Delegate Summer Symposium</t>
  </si>
  <si>
    <t xml:space="preserve">Monthly Licence – July 2013 </t>
  </si>
  <si>
    <t>Salaries &amp; Expenses - July</t>
  </si>
  <si>
    <t xml:space="preserve">Summer Symposium </t>
  </si>
  <si>
    <t>Broadband – 31/05/13 – 30/09/13</t>
  </si>
  <si>
    <t xml:space="preserve">High Board Fencing &amp; Poles installation </t>
  </si>
  <si>
    <t xml:space="preserve">Non Domestic Rates – Public Lavatories </t>
  </si>
  <si>
    <t xml:space="preserve">Dog Bin Emptying – July </t>
  </si>
  <si>
    <t>*</t>
  </si>
  <si>
    <t>powers by the Chairman Vice Chairman and Parish Clerk during the closed period of August</t>
  </si>
  <si>
    <t>and to approve the remainder for payment</t>
  </si>
  <si>
    <t>Monthly Hosting Fee – August</t>
  </si>
  <si>
    <t>Cleansing – Public Lavatories</t>
  </si>
  <si>
    <t xml:space="preserve">Repairing Vandalism – Lavatories </t>
  </si>
  <si>
    <t xml:space="preserve">Travel – Summer Symposium </t>
  </si>
  <si>
    <t>Salaries &amp; Expenses – August</t>
  </si>
  <si>
    <t>Picnic Table &amp; Delivery</t>
  </si>
  <si>
    <t>Risk Inspection Report – “Goal Posts”</t>
  </si>
  <si>
    <t xml:space="preserve">Taylor Thorne </t>
  </si>
  <si>
    <t xml:space="preserve">Bleadon Village News – Autumn 2013 </t>
  </si>
  <si>
    <t xml:space="preserve">NALC Conference – Bristol </t>
  </si>
  <si>
    <t xml:space="preserve">BT – Line Rental – 01/08-31/10 </t>
  </si>
  <si>
    <t xml:space="preserve">Broadband - 01/08-31/08 </t>
  </si>
  <si>
    <t>ublic Lavatories – Cleansing Aug/Sep</t>
  </si>
  <si>
    <t>Monthly Hosting Fee – September</t>
  </si>
  <si>
    <t xml:space="preserve">Intouch crm </t>
  </si>
  <si>
    <t>Monthly Licence – September</t>
  </si>
  <si>
    <t xml:space="preserve">National Conference </t>
  </si>
  <si>
    <t>Lighting Maintenance 2nd Qtr 13/14</t>
  </si>
  <si>
    <t xml:space="preserve">Hall Broadband </t>
  </si>
  <si>
    <t>Salary &amp; Expenses – September 2013</t>
  </si>
  <si>
    <t>Web Support – October</t>
  </si>
  <si>
    <t xml:space="preserve">Street Lighting – 01/07/13 – 01/09/13 </t>
  </si>
  <si>
    <t xml:space="preserve">Microshade vsm </t>
  </si>
  <si>
    <t>Hosting Fee – October</t>
  </si>
  <si>
    <t xml:space="preserve">Public Lavatories Cleansing – Sep/Oct </t>
  </si>
  <si>
    <t>S/Bank Nurseries</t>
  </si>
  <si>
    <t>Plant Purchase</t>
  </si>
  <si>
    <t>Wickes</t>
  </si>
  <si>
    <t xml:space="preserve">Compost </t>
  </si>
  <si>
    <t>a</t>
  </si>
  <si>
    <t>b</t>
  </si>
  <si>
    <t>Mr &amp; Mrs Thorne</t>
  </si>
  <si>
    <t>Donation – Park Bench</t>
  </si>
  <si>
    <t>SSE Electric</t>
  </si>
  <si>
    <t xml:space="preserve">Public Lavatories Lighting </t>
  </si>
  <si>
    <t>Telephone Line</t>
  </si>
  <si>
    <t xml:space="preserve">Dog Bin Emptying – 90004348 </t>
  </si>
  <si>
    <t xml:space="preserve">Salaries &amp; Expenses </t>
  </si>
  <si>
    <t>Royal British Legion</t>
  </si>
  <si>
    <t>Public Lavatories – Cleansing Oct/Nov</t>
  </si>
  <si>
    <t>Resolved that an ex-gratia payment of £50.00 be made to Mr &amp; Mrs Thorn for the recent voluntarily action that they had undertaken in re-furbishing a village bench</t>
  </si>
  <si>
    <t xml:space="preserve">SALC </t>
  </si>
  <si>
    <t>“Local Councils Explained” Publication</t>
  </si>
  <si>
    <t>Regional Conference (PS &amp; CM)</t>
  </si>
  <si>
    <t>Monthly Licence – November</t>
  </si>
  <si>
    <t xml:space="preserve">Broadband Services </t>
  </si>
  <si>
    <t>Bristol Water</t>
  </si>
  <si>
    <t xml:space="preserve">Water &amp; Sewerage Services – Toilets </t>
  </si>
  <si>
    <t>Water &amp; Sewerage Services – Toilets</t>
  </si>
  <si>
    <t>Grass Cutting 2013</t>
  </si>
  <si>
    <t>Salaries &amp; Expenses – Nov 13</t>
  </si>
  <si>
    <t xml:space="preserve">Churchyard – Additional Work </t>
  </si>
  <si>
    <t>Public Lavatories Cleansing – Nov/Dec</t>
  </si>
  <si>
    <t xml:space="preserve">Mr C Morris </t>
  </si>
  <si>
    <t>Travel &amp; Expenses</t>
  </si>
  <si>
    <t>Mrs M Sheppard</t>
  </si>
  <si>
    <t xml:space="preserve">Hedge Cutting </t>
  </si>
  <si>
    <t>Monthly Licence – Dec</t>
  </si>
  <si>
    <t>Phone &amp; Broadband – Nov 13</t>
  </si>
  <si>
    <t>SSE Electrics</t>
  </si>
  <si>
    <t>Lighting Maintenance -3rd Qtr 13/14</t>
  </si>
  <si>
    <t>Parish Council Newsletters</t>
  </si>
  <si>
    <t>Salaries &amp; Expenses – Dec 13</t>
  </si>
  <si>
    <t>Mr Capel</t>
  </si>
  <si>
    <t xml:space="preserve">Public Lavatories – Cleansing </t>
  </si>
  <si>
    <t xml:space="preserve">Supply &amp; Fit new tap </t>
  </si>
  <si>
    <t xml:space="preserve">Street Lighting </t>
  </si>
  <si>
    <t xml:space="preserve">RBS Rialtas </t>
  </si>
  <si>
    <t>Annual Software Support</t>
  </si>
  <si>
    <t>Lighting - Public Toilet02/12/13 – 01/01/14</t>
  </si>
  <si>
    <t>SLCC/ILCM</t>
  </si>
  <si>
    <t>Arien Signs</t>
  </si>
  <si>
    <t>Refurbishment of damaged Notice Board</t>
  </si>
  <si>
    <t>Re-erecting “Goal Post”</t>
  </si>
  <si>
    <t>Bleadon YC</t>
  </si>
  <si>
    <t>Hall Hiring – Committee Meetings</t>
  </si>
  <si>
    <t xml:space="preserve">Monthly Licence Fee – Jan </t>
  </si>
  <si>
    <t xml:space="preserve">Telephone &amp; Broadband – Jan 14 </t>
  </si>
  <si>
    <t>Concrete Works</t>
  </si>
  <si>
    <t xml:space="preserve">Scalpings </t>
  </si>
  <si>
    <t>Garden Machinery</t>
  </si>
  <si>
    <t>Strimmer Service</t>
  </si>
  <si>
    <t>Salaries &amp; Expenses – January 14</t>
  </si>
  <si>
    <t xml:space="preserve">Mr M Howe </t>
  </si>
  <si>
    <t xml:space="preserve">Addition Churchyard Work </t>
  </si>
  <si>
    <t>Public Lavatory Cleansing</t>
  </si>
  <si>
    <t xml:space="preserve">Monthly Licence – February 2014 </t>
  </si>
  <si>
    <t xml:space="preserve">Southern Electric </t>
  </si>
  <si>
    <t xml:space="preserve">Salaries &amp; Expenses – February </t>
  </si>
  <si>
    <t xml:space="preserve">Public Lavatory Cleansing </t>
  </si>
  <si>
    <t xml:space="preserve">Public Lavatories </t>
  </si>
  <si>
    <t xml:space="preserve">Quicksmart </t>
  </si>
  <si>
    <t xml:space="preserve">Repairs – Hillside Road Bleadon </t>
  </si>
  <si>
    <t xml:space="preserve">Conference Expenses </t>
  </si>
  <si>
    <t>Broadband &amp; Telephone</t>
  </si>
  <si>
    <t xml:space="preserve">Monthly Hosting Fee – February </t>
  </si>
  <si>
    <t>c</t>
  </si>
  <si>
    <t>**</t>
  </si>
  <si>
    <t>***</t>
  </si>
  <si>
    <t>budgeted sums of £2000 for Village Improvements and £500 for Election Expenses be transferred</t>
  </si>
  <si>
    <t xml:space="preserve">into Reserves. </t>
  </si>
  <si>
    <t xml:space="preserve">Church Tower Lighting £120.00 and Church Clock £100.00 payable to St Peter &amp; St Paul PCC. </t>
  </si>
  <si>
    <t>d</t>
  </si>
  <si>
    <t>61 in the sum of £24.24</t>
  </si>
  <si>
    <t>• that unspent budgeted items £850.00 Well Green £500 Purn House Quarry £200.00</t>
  </si>
  <si>
    <t>Allotment Maintenance and £200.00 Election Expenses be transferred to the Reserves.</t>
  </si>
  <si>
    <t>• that the following Grants be made under Section 137 Expenditure</t>
  </si>
  <si>
    <t>1. Contactus £75.00</t>
  </si>
  <si>
    <t>2. Community Safety &amp; Drug Action Team £70.00</t>
  </si>
  <si>
    <t>3. North Somerset Citizens Advice Bureau £70.00</t>
  </si>
  <si>
    <t>Notes2</t>
  </si>
  <si>
    <t>Note1</t>
  </si>
  <si>
    <t>Note2</t>
  </si>
  <si>
    <t>July 14 - Came &amp; Company Insurance Claim - £1230.80 BP</t>
  </si>
  <si>
    <t>Legal</t>
  </si>
  <si>
    <t>*****</t>
  </si>
  <si>
    <t>Toilets</t>
  </si>
  <si>
    <t>PAYE &amp; NI – May - £151.60</t>
  </si>
  <si>
    <t>Total</t>
  </si>
  <si>
    <t>TOTAL</t>
  </si>
  <si>
    <t>Category 2</t>
  </si>
  <si>
    <t>Apr-Jan</t>
  </si>
  <si>
    <t>Staff, Clerk, Ranger</t>
  </si>
  <si>
    <t>Contributions</t>
  </si>
  <si>
    <t>GRAND TOTAL</t>
  </si>
  <si>
    <t>Tax Paid £77.44?</t>
  </si>
  <si>
    <t>2008-09</t>
  </si>
  <si>
    <t>2009-10</t>
  </si>
  <si>
    <t>2010-11</t>
  </si>
  <si>
    <t>2011-12</t>
  </si>
  <si>
    <t>2015-16</t>
  </si>
  <si>
    <t>`</t>
  </si>
  <si>
    <t>Staff Salaries &amp; Expenses</t>
  </si>
  <si>
    <t>4. Woodspring Association for Blind People £70.00</t>
  </si>
  <si>
    <t>****</t>
  </si>
  <si>
    <t>Open Spaces Playground Maintenance £709 Purn House Quarry £500.00 Well Green £850.00</t>
  </si>
  <si>
    <t>Village Signing ££206.00 Allotments Maintenance £200.00</t>
  </si>
  <si>
    <t>Administration Election Expenses £200.00 Village Plan £103.00</t>
  </si>
  <si>
    <t>remaining items also be approved.</t>
  </si>
  <si>
    <t>Contactus £75.00</t>
  </si>
  <si>
    <t>Age Concern £70.00</t>
  </si>
  <si>
    <t>Womens Project £50.00</t>
  </si>
  <si>
    <t>North Somerset Citizens Advice Bureau £70.00</t>
  </si>
  <si>
    <t>Woodsrping Association for Blind People £70.00</t>
  </si>
  <si>
    <t>Community Safety and Drug Action Team £70.00</t>
  </si>
  <si>
    <t>£600.00 Car Park £500.00 and Street Lights Fund £2000.00 would be withdrawn from the named</t>
  </si>
  <si>
    <t>reserves to defray the costs of the re-tarmacadaming of the Car Park.</t>
  </si>
  <si>
    <t>Resolved that the Street Lights Fund be renamed as Village Improvements.</t>
  </si>
  <si>
    <t>Resolved that the budgeted sum of £1000.00 for Staff Contingencies and £100.00 for Election</t>
  </si>
  <si>
    <t>Expenses be transferred to the Reserves entitled as such.</t>
  </si>
  <si>
    <t>approved for payment under delegated powers</t>
  </si>
  <si>
    <t>some further enquiries</t>
  </si>
  <si>
    <t>for as they did not appear on the minutes of the December Meeting</t>
  </si>
  <si>
    <t>On research the accounts the Clerk advised the meeting that they were for the following:</t>
  </si>
  <si>
    <t>(115) Southern Electric Public Lavatories Lighting 25.79 1.28</t>
  </si>
  <si>
    <t>(116) Mr C Morris Travel &amp; Expenses 80.20</t>
  </si>
  <si>
    <t>(117) Mrs M Sheppard Hedge Cutting 15.00</t>
  </si>
  <si>
    <t>(a) Coronation Hall Car Park Lighting 2012/13 &amp; 2013/14 300.00</t>
  </si>
  <si>
    <t>(b) Bleadon YC Car Park Lighting 2012/13 &amp; 2013/14 300.00</t>
  </si>
  <si>
    <t>(c) S/S Peter &amp; Paul Church Lighting 2013/14 100.00</t>
  </si>
  <si>
    <t>(d) S/S Peter &amp; Paul Church Clock 2013/14 100.00</t>
  </si>
  <si>
    <t xml:space="preserve">Car Park Lighting 2012/13 &amp; 2013/14 </t>
  </si>
  <si>
    <t xml:space="preserve">Church Lighting 2013/14 </t>
  </si>
  <si>
    <t xml:space="preserve">Church Clock 2013/14 </t>
  </si>
  <si>
    <t>Parish Councillors – Mesdames Sheppard and Skelley together with Messrs Gamble House</t>
  </si>
  <si>
    <t>Orme Marshall Morris Pyke and Trevitt. In addition the Responsible Financial Officer (RFO) Mr</t>
  </si>
  <si>
    <t>Bruce Poole Parish Clerk’s signatory is also included for the purposes of making direct contact</t>
  </si>
  <si>
    <t>with the Bank in order to affect transfers between the two accounts on the Parish Council’s behalf</t>
  </si>
  <si>
    <t>Sept 2013 - Resolved to ratify those items marked with an asterisk that were approved under delegated</t>
  </si>
  <si>
    <t>January 2014 - The Clerk was asked as to what were the missing invoice numbers i.e. 115-117 accountable</t>
  </si>
  <si>
    <t>the sum of £5,000 towards their own share of the £70,000 required for the renewal of the</t>
  </si>
  <si>
    <t>Church Electrics and Re-pointing</t>
  </si>
  <si>
    <t>Resolved that the Parish Council should make an immediate financial payment of £500.00 to</t>
  </si>
  <si>
    <t>the fund.</t>
  </si>
  <si>
    <t>Sept 2013 - To resolve to make a financial grant to St Peter &amp; St Paul PCC to assist them to raise</t>
  </si>
  <si>
    <t>Feb  2014 - To resolve to make the following Financial Contributions:</t>
  </si>
  <si>
    <t>Category</t>
  </si>
  <si>
    <t>Toilet</t>
  </si>
  <si>
    <t>Finance</t>
  </si>
  <si>
    <t>Ranger</t>
  </si>
  <si>
    <t>Clerk</t>
  </si>
  <si>
    <t>Allotment</t>
  </si>
  <si>
    <t>Election</t>
  </si>
  <si>
    <t>IT</t>
  </si>
  <si>
    <t>Insurance</t>
  </si>
  <si>
    <t>Miscellaneous</t>
  </si>
  <si>
    <t>Admin</t>
  </si>
  <si>
    <t>Park</t>
  </si>
  <si>
    <t>Village News</t>
  </si>
  <si>
    <t>Church</t>
  </si>
  <si>
    <t>Environment</t>
  </si>
  <si>
    <t>Grants</t>
  </si>
  <si>
    <t>Playground</t>
  </si>
  <si>
    <t>Sept 14 - The Clerk gave the meeting details of Invoice No 60 but not minuted, info received from member of public</t>
  </si>
  <si>
    <t>2006-07</t>
  </si>
  <si>
    <t>It was Resolved that those marked with an asterisk and by way of an agreed delegated power be</t>
  </si>
  <si>
    <t>approved retrospectively and the remaining invoices also be approved.</t>
  </si>
  <si>
    <t>Annual Membership Subscription</t>
  </si>
  <si>
    <t>Printing – Annual Parish Meeting</t>
  </si>
  <si>
    <t xml:space="preserve">Electrical Maintenance Dec 05 – Mar 06 </t>
  </si>
  <si>
    <t>Subscription 2006/07</t>
  </si>
  <si>
    <t>Sidmouth Garden Centre</t>
  </si>
  <si>
    <t>Leaf Collector</t>
  </si>
  <si>
    <t>Local Council Policy</t>
  </si>
  <si>
    <t>Broadband Charges 01/04/06-30/06/04</t>
  </si>
  <si>
    <t xml:space="preserve">Direct Annual Subscription </t>
  </si>
  <si>
    <t xml:space="preserve">Zurich Municipal </t>
  </si>
  <si>
    <t>LCAS Renewal</t>
  </si>
  <si>
    <t>APM Flyer</t>
  </si>
  <si>
    <t>Village Newsletter – Issue 68</t>
  </si>
  <si>
    <t xml:space="preserve">GFS Print </t>
  </si>
  <si>
    <t xml:space="preserve">Duplicate Cheque – 1131 </t>
  </si>
  <si>
    <t>Refreshments – APM</t>
  </si>
  <si>
    <t>)</t>
  </si>
  <si>
    <t xml:space="preserve">National Conference Costs (1/3rd) </t>
  </si>
  <si>
    <t>PC Doctor</t>
  </si>
  <si>
    <t>IT Repairs</t>
  </si>
  <si>
    <t>Towens</t>
  </si>
  <si>
    <t>Skip 1</t>
  </si>
  <si>
    <t>Skip 2</t>
  </si>
  <si>
    <t xml:space="preserve">Refreshments – APM </t>
  </si>
  <si>
    <t>Compost Chippings and Bedding Plants</t>
  </si>
  <si>
    <t>TurfandStuff</t>
  </si>
  <si>
    <t xml:space="preserve">Supply of Play Sand </t>
  </si>
  <si>
    <t xml:space="preserve">Fountain </t>
  </si>
  <si>
    <t>Supply of Bark</t>
  </si>
  <si>
    <t>Wicksteed</t>
  </si>
  <si>
    <t>Replacement Swing Seats</t>
  </si>
  <si>
    <t xml:space="preserve">Community Council </t>
  </si>
  <si>
    <t>Action for Rural Communities</t>
  </si>
  <si>
    <t xml:space="preserve">Shredder &amp; Envelopes </t>
  </si>
  <si>
    <t>May 2006</t>
  </si>
  <si>
    <t>Allotment Trees</t>
  </si>
  <si>
    <t xml:space="preserve">Mr R Hicks </t>
  </si>
  <si>
    <t>Expenses – Magazine</t>
  </si>
  <si>
    <t xml:space="preserve">CPRE </t>
  </si>
  <si>
    <t xml:space="preserve">Subscription Renewal </t>
  </si>
  <si>
    <t xml:space="preserve">SEC </t>
  </si>
  <si>
    <t xml:space="preserve">Playsafety Ltd </t>
  </si>
  <si>
    <t>RoSPA Safety Report</t>
  </si>
  <si>
    <t xml:space="preserve">Salaries &amp; Expenses – June </t>
  </si>
  <si>
    <t>Electricity – 01/06/06 to 30/07/06</t>
  </si>
  <si>
    <t>Paint &amp; Weedkiller</t>
  </si>
  <si>
    <t xml:space="preserve"> Telecomm </t>
  </si>
  <si>
    <t>Broadband use – 01/07/06-30/09/06</t>
  </si>
  <si>
    <t xml:space="preserve">Conference Costs </t>
  </si>
  <si>
    <t>Postage – June 2006</t>
  </si>
  <si>
    <t xml:space="preserve">Mrs P Robinson </t>
  </si>
  <si>
    <t xml:space="preserve">Additional Planting </t>
  </si>
  <si>
    <t>Paint Supplies</t>
  </si>
  <si>
    <t>Resolved that the budgeted grant of £2000 be paid immediately to the Youth Club</t>
  </si>
  <si>
    <t>Grant</t>
  </si>
  <si>
    <t>Youth Club</t>
  </si>
  <si>
    <t>Reserve</t>
  </si>
  <si>
    <t>Reserves</t>
  </si>
  <si>
    <t>Women’s Project £50</t>
  </si>
  <si>
    <t>Ashley Shand £50</t>
  </si>
  <si>
    <t>Contactus £75</t>
  </si>
  <si>
    <t>Age Concern £70</t>
  </si>
  <si>
    <t>North Somerset CAB £70</t>
  </si>
  <si>
    <t>Woodspring Association for Blind People £70</t>
  </si>
  <si>
    <t>Community Safety and Drug Action Team £70</t>
  </si>
  <si>
    <t>Bleadon Youth Club £1000*</t>
  </si>
  <si>
    <t>Coronation Halls £4000*</t>
  </si>
  <si>
    <t>* Duplicate Cheques</t>
  </si>
  <si>
    <t>Cheque Presentations</t>
  </si>
  <si>
    <t>CAB – 7th Edition</t>
  </si>
  <si>
    <t xml:space="preserve">Cheltenham Summer Seminar 2006 </t>
  </si>
  <si>
    <t>Mr Hurcombe</t>
  </si>
  <si>
    <t>Travel &amp; Expenses- July</t>
  </si>
  <si>
    <t xml:space="preserve">Bleadon Village News Issue 69 </t>
  </si>
  <si>
    <t>Salaries &amp; Expenses – July</t>
  </si>
  <si>
    <t xml:space="preserve">Mr J Hurcombe </t>
  </si>
  <si>
    <t xml:space="preserve">Travel &amp; Expenses – August </t>
  </si>
  <si>
    <t xml:space="preserve">Towens </t>
  </si>
  <si>
    <t xml:space="preserve">Skip Hire x 3 </t>
  </si>
  <si>
    <t xml:space="preserve">Salaries &amp; Expenses – August </t>
  </si>
  <si>
    <t xml:space="preserve">Postage – August </t>
  </si>
  <si>
    <t xml:space="preserve">ALCA – Travel </t>
  </si>
  <si>
    <t xml:space="preserve">Winterstoke Decorators </t>
  </si>
  <si>
    <t>Paint – Lavatory Block</t>
  </si>
  <si>
    <t xml:space="preserve"> Resolved that delegated powers be given to the clerk when he makes purchases on behalf of the</t>
  </si>
  <si>
    <t>Council by way of his personal credit card that he be reimbursed as if the transaction had been by</t>
  </si>
  <si>
    <t>the usual manner of payment by cheque</t>
  </si>
  <si>
    <t xml:space="preserve">Audit Fee 2006 </t>
  </si>
  <si>
    <t>Payroll Programme</t>
  </si>
  <si>
    <t xml:space="preserve"> Sage (UK) Ltd </t>
  </si>
  <si>
    <t xml:space="preserve">Contract – Lighting </t>
  </si>
  <si>
    <t xml:space="preserve">EDF </t>
  </si>
  <si>
    <t xml:space="preserve">Electricity – 01/07/06-30/09/06 </t>
  </si>
  <si>
    <t>Materials &amp; Expenses</t>
  </si>
  <si>
    <t>Maxwell House</t>
  </si>
  <si>
    <t xml:space="preserve">Printing of Village News No 70 </t>
  </si>
  <si>
    <t xml:space="preserve">Skip Hire </t>
  </si>
  <si>
    <t xml:space="preserve">Salaries &amp; Costs – September 2006 </t>
  </si>
  <si>
    <t>Postage &amp; Mileage – Newsletter</t>
  </si>
  <si>
    <t xml:space="preserve"> Resolved to receive the Bank Reconciliation – Balance Sheet – Income &amp; Expenditure for the</t>
  </si>
  <si>
    <t xml:space="preserve"> period of the 1st</t>
  </si>
  <si>
    <t xml:space="preserve"> April to 30th</t>
  </si>
  <si>
    <t xml:space="preserve"> September 2006 as tabled by the clerk</t>
  </si>
  <si>
    <t>Travel Expenses</t>
  </si>
  <si>
    <t xml:space="preserve"> Sanders</t>
  </si>
  <si>
    <t xml:space="preserve">Autumn Planting </t>
  </si>
  <si>
    <t>Website IT Course</t>
  </si>
  <si>
    <t>U. of Gloucestershire</t>
  </si>
  <si>
    <t xml:space="preserve"> Diploma Course 1/3rd payable over 18 months i.e. £30.00</t>
  </si>
  <si>
    <t>Web Site Programme</t>
  </si>
  <si>
    <t>Resurfacing Churchyard Path</t>
  </si>
  <si>
    <t xml:space="preserve">RBL Poppy Appeal </t>
  </si>
  <si>
    <t>Salaries &amp; Expenses – October 2006</t>
  </si>
  <si>
    <t xml:space="preserve">Books </t>
  </si>
  <si>
    <t xml:space="preserve">Sage </t>
  </si>
  <si>
    <t>To receive any declarations of interest</t>
  </si>
  <si>
    <t xml:space="preserve"> Ref Councillor Type Relationship</t>
  </si>
  <si>
    <t>189.6.2 M E Sheppard Personal Relative of Applicant – 06/2565</t>
  </si>
  <si>
    <t>189.8.1 K Pyke Personal Council Representative/Coronation Hall</t>
  </si>
  <si>
    <t>189.8.2 K Pyke Personal Council representative/Youth Club</t>
  </si>
  <si>
    <t>Direct Supply</t>
  </si>
  <si>
    <t>Repair to Computer</t>
  </si>
  <si>
    <t>UofG</t>
  </si>
  <si>
    <t>Field Week Deposit</t>
  </si>
  <si>
    <t>Salaries &amp; Expenses – Novembe</t>
  </si>
  <si>
    <t>Postage – November</t>
  </si>
  <si>
    <t>Mr Link</t>
  </si>
  <si>
    <t>Clearing in Churchyard</t>
  </si>
  <si>
    <t xml:space="preserve">Mr Hurcombe </t>
  </si>
  <si>
    <t xml:space="preserve">Web Design Course </t>
  </si>
  <si>
    <t>D S Securities Ltd</t>
  </si>
  <si>
    <t xml:space="preserve">Sparkplug Project </t>
  </si>
  <si>
    <t xml:space="preserve">Chairman’s Expenses </t>
  </si>
  <si>
    <t>The Post Office</t>
  </si>
  <si>
    <t>Broadband Contribution</t>
  </si>
  <si>
    <t xml:space="preserve">S B Fencing </t>
  </si>
  <si>
    <t>Sparkplug Project - Fencing</t>
  </si>
  <si>
    <t>SEC Contracting</t>
  </si>
  <si>
    <t>Maintenance</t>
  </si>
  <si>
    <t xml:space="preserve">Village Newsletter – Issue 71 </t>
  </si>
  <si>
    <t>Postage – December 2006</t>
  </si>
  <si>
    <t>Salaries &amp; Expenses – December 2006</t>
  </si>
  <si>
    <t>LVSC</t>
  </si>
  <si>
    <t>Mr T Jones</t>
  </si>
  <si>
    <t>Hedge Cutting – Quarry</t>
  </si>
  <si>
    <t>Dog Bin Collecting</t>
  </si>
  <si>
    <t>Monthly Licence – December</t>
  </si>
  <si>
    <t>Vodafone</t>
  </si>
  <si>
    <t>Mobile – December</t>
  </si>
  <si>
    <t>Lighting Maintenance – 3rd Quarter 14/15</t>
  </si>
  <si>
    <t xml:space="preserve">Village Toilets – Cleansing </t>
  </si>
  <si>
    <t>Monthly Licence – October</t>
  </si>
  <si>
    <t xml:space="preserve">Annual Membership Subscription </t>
  </si>
  <si>
    <t xml:space="preserve">Grass Cutting Contract 2014 </t>
  </si>
  <si>
    <t>Intouch</t>
  </si>
  <si>
    <t>Monthly Licence – Nov</t>
  </si>
  <si>
    <t>Public Conveniences</t>
  </si>
  <si>
    <t>Salaries &amp; Expenses – Nov</t>
  </si>
  <si>
    <t xml:space="preserve"> SLCC </t>
  </si>
  <si>
    <t xml:space="preserve">South West Regional Conference – 3 </t>
  </si>
  <si>
    <t>Toilet Cleansing – Oct/Nov</t>
  </si>
  <si>
    <t>Supply of Christmas Tree</t>
  </si>
  <si>
    <t xml:space="preserve">Christmas Tree Lights </t>
  </si>
  <si>
    <t>Refreshments</t>
  </si>
  <si>
    <t xml:space="preserve">RBL </t>
  </si>
  <si>
    <t>Mr Sam Rowe</t>
  </si>
  <si>
    <t>Cemetery Work</t>
  </si>
  <si>
    <t xml:space="preserve">Broadband Services – 01/01/07-31/03/07 </t>
  </si>
  <si>
    <t>Buncombes</t>
  </si>
  <si>
    <t>Sparkplug Project – Outside Lighting</t>
  </si>
  <si>
    <t xml:space="preserve">2007 Subscription </t>
  </si>
  <si>
    <t>Contribution</t>
  </si>
  <si>
    <t xml:space="preserve"> Resolved that the annual grant for the Church Clock in the sum of £100.00 be paid.</t>
  </si>
  <si>
    <t xml:space="preserve"> Resolved that the annual contribution towards the lighting be paid – this year sum being £140.00</t>
  </si>
  <si>
    <t xml:space="preserve"> Mrs P Robinson </t>
  </si>
  <si>
    <t>Sign &amp; Print</t>
  </si>
  <si>
    <t>“No Alcohol Allowed” Signs - Sparkplug</t>
  </si>
  <si>
    <t xml:space="preserve"> Brent Tree Serv</t>
  </si>
  <si>
    <t>Churchyard Tree Pruning</t>
  </si>
  <si>
    <t xml:space="preserve">Business Reception </t>
  </si>
  <si>
    <t xml:space="preserve">Visions ICT Ltd </t>
  </si>
  <si>
    <t>V2 Interactive Hosting &amp; Support</t>
  </si>
  <si>
    <t>Replacement Accounts Disc</t>
  </si>
  <si>
    <t>Mr Turfman</t>
  </si>
  <si>
    <t>Paving – Sparkplug</t>
  </si>
  <si>
    <t>Cement &amp; Sand</t>
  </si>
  <si>
    <t>Waste Removal</t>
  </si>
  <si>
    <t>Prompt Cabins</t>
  </si>
  <si>
    <t>Garden Furniture – Sparkplug Project</t>
  </si>
  <si>
    <t>Postage – January 2007</t>
  </si>
  <si>
    <t>Salaries &amp; Expenses – January 2007</t>
  </si>
  <si>
    <t>2007/08 Subscription</t>
  </si>
  <si>
    <t>Open Spaces Soc</t>
  </si>
  <si>
    <t xml:space="preserve">Field Trip Isle of Lewis – April – 1/3rd </t>
  </si>
  <si>
    <t>BES</t>
  </si>
  <si>
    <t>Light alterations – Sparkplug Project</t>
  </si>
  <si>
    <t>Travel and materials</t>
  </si>
  <si>
    <t>Village Plans – Action Plans Seminar</t>
  </si>
  <si>
    <t>PC World</t>
  </si>
  <si>
    <t>Acer Projector &amp; Mounting</t>
  </si>
  <si>
    <t>3 Year Protection</t>
  </si>
  <si>
    <t>DISExtra Annual Subscription</t>
  </si>
  <si>
    <t xml:space="preserve">LGiU </t>
  </si>
  <si>
    <t>Town Planning Seminar</t>
  </si>
  <si>
    <t>Salaries &amp; Expenses - February 2007</t>
  </si>
  <si>
    <t xml:space="preserve">Lampiers </t>
  </si>
  <si>
    <t>Home Insurance</t>
  </si>
  <si>
    <t xml:space="preserve">Expenses </t>
  </si>
  <si>
    <t>Mrs Skelley</t>
  </si>
  <si>
    <t>Gift</t>
  </si>
  <si>
    <t>Mrs Robinson</t>
  </si>
  <si>
    <t>Travel – February</t>
  </si>
  <si>
    <t>Resolved that the signatories on the Council’s Bank Accounts be any two from the following</t>
  </si>
  <si>
    <t>1st Bleadon Guides £ 150.00</t>
  </si>
  <si>
    <t>North Somerset - Crossroads Caring for carers £ 70.00</t>
  </si>
  <si>
    <t>North Somerset Citizens Advice Bureau £ 70.00</t>
  </si>
  <si>
    <t>Age Concern £ 70.00</t>
  </si>
  <si>
    <t>Bleadon Youth Club £2000.00*</t>
  </si>
  <si>
    <t>Coronation Halls – Projector to the value of £1250.00</t>
  </si>
  <si>
    <t>CHEQUE PRESENTATIONS</t>
  </si>
  <si>
    <t>193.24.2 Mrs M Sheppard Personal Known to the applicant (07/0853)</t>
  </si>
  <si>
    <t>193.26.1 C Morris Personal Council Representative Coronation Hall</t>
  </si>
  <si>
    <t>193.26.1 K Pyke</t>
  </si>
  <si>
    <t>Personal Council Representative Coronation Hall</t>
  </si>
  <si>
    <t>193.26.2 K Pyke Personal Council Representative Youth Club</t>
  </si>
  <si>
    <t>2007-08</t>
  </si>
  <si>
    <t xml:space="preserve"> Resolved that the signatories on the Council’s Bank Accounts should be any two from the</t>
  </si>
  <si>
    <t>following Parish Council Members - Mesdames Robinson Sheppard and Skelley together with</t>
  </si>
  <si>
    <t>Messrs Harvey-Bennett Hicks House Morris Perry Pyke and that the Responsible Financial Officer</t>
  </si>
  <si>
    <t>(RFO) Mr B Poole Parish Council Clerk be permitted to make contact with the Bank and to</t>
  </si>
  <si>
    <t>authorised transfers between the two accounts on the Parish Councils behalf</t>
  </si>
  <si>
    <t>Resolved that all allotment holders be notified in September 07 that an allotment plot would</t>
  </si>
  <si>
    <t>increase from £12.50 pa to £15.00 pa effective from September 08 and that they also be advised</t>
  </si>
  <si>
    <t>that future years may include a charge for water usage.</t>
  </si>
  <si>
    <t>SB Fencing Contractors</t>
  </si>
  <si>
    <t>Additional Fencing</t>
  </si>
  <si>
    <t>Broadband Rental 2006 Balance</t>
  </si>
  <si>
    <t>Maxwell House Printers</t>
  </si>
  <si>
    <t xml:space="preserve">Issue No 72 </t>
  </si>
  <si>
    <t>Renewal Papers 2007/08</t>
  </si>
  <si>
    <t>Postage – March 2007</t>
  </si>
  <si>
    <t xml:space="preserve">Annual Subscription </t>
  </si>
  <si>
    <t>Salaries &amp; Expenses - March 2007</t>
  </si>
  <si>
    <t xml:space="preserve">Community Action </t>
  </si>
  <si>
    <t>Conference Fees (2)</t>
  </si>
  <si>
    <t>Lighting Maintenance Charges</t>
  </si>
  <si>
    <t>Broadband – 01/04/07 to 30/06/07</t>
  </si>
  <si>
    <t>Street Lighting – 01/01/07 to 31/03/07</t>
  </si>
  <si>
    <t xml:space="preserve">DISExtra Subscription 2007/08 </t>
  </si>
  <si>
    <t>Connaught</t>
  </si>
  <si>
    <t xml:space="preserve">Emptying of Litter Bins </t>
  </si>
  <si>
    <t>Salaries &amp; Expenses – April 2007</t>
  </si>
  <si>
    <t>Coronation Halls</t>
  </si>
  <si>
    <t>Installation of Dog Bins</t>
  </si>
  <si>
    <t>Hall Rental</t>
  </si>
  <si>
    <t>Postage – April 2007</t>
  </si>
  <si>
    <t>SWLCA</t>
  </si>
  <si>
    <t>Quality Council Seminar – 12/06/07</t>
  </si>
  <si>
    <t xml:space="preserve">Supply of Planters and Arbours </t>
  </si>
  <si>
    <t xml:space="preserve">Bournemouth Conference – Oct (1/4) </t>
  </si>
  <si>
    <t xml:space="preserve">Expenses – May </t>
  </si>
  <si>
    <t>LCAS Subscription</t>
  </si>
  <si>
    <t xml:space="preserve"> Resolved that those accounts marked with an asterisk that were paid under delegated powers be</t>
  </si>
  <si>
    <t>re-affirmed and that the others listed be paid</t>
  </si>
  <si>
    <t>Summer Seminar Charge</t>
  </si>
  <si>
    <t>Councillor Information Pack</t>
  </si>
  <si>
    <t>Staff Salaries</t>
  </si>
  <si>
    <t>April 2007</t>
  </si>
  <si>
    <t xml:space="preserve">Bleadon PO </t>
  </si>
  <si>
    <t>Refreshments for the APM</t>
  </si>
  <si>
    <t>Regional Conference (1)</t>
  </si>
  <si>
    <t>Emptying of Litter Bins</t>
  </si>
  <si>
    <t>Skip Hire</t>
  </si>
  <si>
    <t xml:space="preserve">Postage – May 2007 </t>
  </si>
  <si>
    <t>Removing Tree and Rubbish</t>
  </si>
  <si>
    <t>Allianz Insurance</t>
  </si>
  <si>
    <t xml:space="preserve">Insurance Policy Endorsement </t>
  </si>
  <si>
    <t xml:space="preserve"> Resolved that the accounts as presented be paid and that a duplicate cheque be drawn for</t>
  </si>
  <si>
    <t>cheque number 1285 originally paid on the 12th</t>
  </si>
  <si>
    <t xml:space="preserve"> February for Sign and Print</t>
  </si>
  <si>
    <t>Hall Rental – Information Day 13/10/07</t>
  </si>
  <si>
    <t xml:space="preserve">Stationery – Mrs P Skelley </t>
  </si>
  <si>
    <t xml:space="preserve">PC World </t>
  </si>
  <si>
    <t>Computer</t>
  </si>
  <si>
    <t>Emptying Dog Bins</t>
  </si>
  <si>
    <t>Street Lighting Maintenance – 1st Qtr</t>
  </si>
  <si>
    <t>National Conference</t>
  </si>
  <si>
    <t xml:space="preserve">BP&amp;Co </t>
  </si>
  <si>
    <t>Postage – June 2007</t>
  </si>
  <si>
    <t>Salaries &amp; Expenses – June 2007</t>
  </si>
  <si>
    <t xml:space="preserve">Broadband – 01/05/07-30/09/07 </t>
  </si>
  <si>
    <t>Materials</t>
  </si>
  <si>
    <t>24 Coronation Road – 2nd Access and Valuation BP</t>
  </si>
  <si>
    <t>It was noted that the first Deed of Grant had now been concluded and that the agreed sum of</t>
  </si>
  <si>
    <t>£6,000 had been received</t>
  </si>
  <si>
    <t>It was also noted that Second Deed of Grant was now being processed at a valuation of</t>
  </si>
  <si>
    <t xml:space="preserve">£135,000 of which the Parish Council will be paid 35% of that equating to £47,250 </t>
  </si>
  <si>
    <t>Printing - Village News No 73</t>
  </si>
  <si>
    <t>Emptying of Dog Bins</t>
  </si>
  <si>
    <t>Additional Conference Expenses</t>
  </si>
  <si>
    <t>Councillors Expenses</t>
  </si>
  <si>
    <t>Salaries &amp; Expenses – July 2007</t>
  </si>
  <si>
    <t>Redstone</t>
  </si>
  <si>
    <t>IT Consultancy</t>
  </si>
  <si>
    <t xml:space="preserve">RoSPA Annual Playground Report </t>
  </si>
  <si>
    <t>BP&amp;Co</t>
  </si>
  <si>
    <t>Cindy Tratt</t>
  </si>
  <si>
    <t>Coronation Hall Planting Scheme</t>
  </si>
  <si>
    <t xml:space="preserve">Turf’n’Stuff Ltd </t>
  </si>
  <si>
    <t xml:space="preserve">Play bark </t>
  </si>
  <si>
    <t xml:space="preserve">Bridge Garage </t>
  </si>
  <si>
    <t xml:space="preserve">Mr J Hurcombe – Travel </t>
  </si>
  <si>
    <t>Petrol Can</t>
  </si>
  <si>
    <t>Salaries &amp; Expenses – August 2007</t>
  </si>
  <si>
    <t xml:space="preserve">Connaught </t>
  </si>
  <si>
    <t>Dog Bins</t>
  </si>
  <si>
    <t xml:space="preserve">Cluttons </t>
  </si>
  <si>
    <t>Allotment Rent 26/03/07-29/09/07</t>
  </si>
  <si>
    <t>Bridge Garage</t>
  </si>
  <si>
    <t>Bedding Plants</t>
  </si>
  <si>
    <t>Smiths</t>
  </si>
  <si>
    <t xml:space="preserve">Notice Board Materials </t>
  </si>
  <si>
    <t>(69) Mr J Hurcombe Travel – Aug (correction) 4.25 .75</t>
  </si>
  <si>
    <t>Sept entry - £17.02 and £2.98</t>
  </si>
  <si>
    <t>Mr J Hurcombe - Travel (Oct correction)</t>
  </si>
  <si>
    <t xml:space="preserve">Lighting Services </t>
  </si>
  <si>
    <t xml:space="preserve">Mazars </t>
  </si>
  <si>
    <t>Annual Audit</t>
  </si>
  <si>
    <t>Salaries &amp; Expenses – September 2007</t>
  </si>
  <si>
    <t xml:space="preserve">B Poole &amp; Co </t>
  </si>
  <si>
    <t xml:space="preserve">Postage – Sep 07 </t>
  </si>
  <si>
    <t xml:space="preserve"> Resolved that the sum of £2257.00 be paid to the Coronation Hall Management Committee (Hall</t>
  </si>
  <si>
    <t>Insurance Premium) in the form of a grant</t>
  </si>
  <si>
    <t xml:space="preserve"> Resolved to note that that the National Joint Council (NJC) for Local Government Services had</t>
  </si>
  <si>
    <t>reached agreement on rates of pay from 1st</t>
  </si>
  <si>
    <t xml:space="preserve"> April 2007. It was also noted that the appropriate action</t>
  </si>
  <si>
    <t>had been taken by the Parish Council to pay the back pay in the October Salaries.</t>
  </si>
  <si>
    <t xml:space="preserve"> Resolved to note the revised mileage allowances which would be implemented by the Parish</t>
  </si>
  <si>
    <t>Council with effect from the 1st</t>
  </si>
  <si>
    <t xml:space="preserve"> November 2007</t>
  </si>
  <si>
    <t>Hall Insurance Premium</t>
  </si>
  <si>
    <t>Broadband – 01/10/07 – 31/12/07</t>
  </si>
  <si>
    <t>Archant</t>
  </si>
  <si>
    <t>Advert</t>
  </si>
  <si>
    <t xml:space="preserve">Village News No 74 </t>
  </si>
  <si>
    <t xml:space="preserve">Sanders </t>
  </si>
  <si>
    <t xml:space="preserve">Bedding Plants </t>
  </si>
  <si>
    <t>Two Barrels</t>
  </si>
  <si>
    <t xml:space="preserve">Emptying of Dog Bins </t>
  </si>
  <si>
    <t xml:space="preserve">Petrol </t>
  </si>
  <si>
    <t>Petrol and Can</t>
  </si>
  <si>
    <t>e</t>
  </si>
  <si>
    <t xml:space="preserve">Green Bags </t>
  </si>
  <si>
    <t>Wallflowers</t>
  </si>
  <si>
    <t xml:space="preserve">Wallflowers &amp; Plant Food </t>
  </si>
  <si>
    <t>f</t>
  </si>
  <si>
    <t>Gloves</t>
  </si>
  <si>
    <t>October 2007</t>
  </si>
  <si>
    <t>Clerk’s Manual – Updates</t>
  </si>
  <si>
    <t xml:space="preserve">Sage Cover Instant Accounting </t>
  </si>
  <si>
    <t xml:space="preserve">Printing – Village Calendars </t>
  </si>
  <si>
    <t xml:space="preserve">B Poole </t>
  </si>
  <si>
    <t xml:space="preserve">Historical Society Launch Costs </t>
  </si>
  <si>
    <t>Blower/Shredder</t>
  </si>
  <si>
    <t>M J Champion</t>
  </si>
  <si>
    <t>Magazine Expenses</t>
  </si>
  <si>
    <t xml:space="preserve">Various supplies &amp; Materials </t>
  </si>
  <si>
    <t>Regional Conference x 2</t>
  </si>
  <si>
    <t>Local Leadership in Action Conference</t>
  </si>
  <si>
    <t xml:space="preserve">UofG </t>
  </si>
  <si>
    <t xml:space="preserve">Balance of Fees £1140 (£760 EH &amp; PPC) </t>
  </si>
  <si>
    <t>Postage – November 07</t>
  </si>
  <si>
    <t>Grass Cutting Account – 2007</t>
  </si>
  <si>
    <t>The Clerk pointed out to the meeting that because NALC had changed their Conference dates the</t>
  </si>
  <si>
    <t>cost for such would impact on the Council finances for 07/08 in as much that it would embrace two</t>
  </si>
  <si>
    <t>Conference costs as opposed to the usual one.</t>
  </si>
  <si>
    <t xml:space="preserve">Queens Arms </t>
  </si>
  <si>
    <t xml:space="preserve">Chairman’s Allowance Payment </t>
  </si>
  <si>
    <t>Repair to Notice Board</t>
  </si>
  <si>
    <t>Seminar Costs – Mrs P Skelley</t>
  </si>
  <si>
    <t>V2 Interactive Hosting and Support</t>
  </si>
  <si>
    <t>Village News – Issue 75</t>
  </si>
  <si>
    <t xml:space="preserve">Broadband - 01/01/08-31/03/08 </t>
  </si>
  <si>
    <t xml:space="preserve">Salaries – December 2007 </t>
  </si>
  <si>
    <t>Postage – December 2007</t>
  </si>
  <si>
    <t xml:space="preserve">Lighting 01/10/07 – 31/12/07 </t>
  </si>
  <si>
    <t>Travel &amp; expenses – December</t>
  </si>
  <si>
    <t xml:space="preserve">Conference Costs 2008 </t>
  </si>
  <si>
    <t xml:space="preserve">Room Hire – Jan-Mar 2008 </t>
  </si>
  <si>
    <t>Church Lighting</t>
  </si>
  <si>
    <t xml:space="preserve"> Resolved that the annual grant for the Church Clock be paid in the sum of £100.00.</t>
  </si>
  <si>
    <t xml:space="preserve"> Resolved that the annual contribution towards the lighting be paid – this year’s sum being £150.00</t>
  </si>
  <si>
    <t xml:space="preserve">Data Protection </t>
  </si>
  <si>
    <t>2007/08</t>
  </si>
  <si>
    <t>2008 Subscription</t>
  </si>
  <si>
    <t>Valuation Office</t>
  </si>
  <si>
    <t xml:space="preserve">Valuation Report </t>
  </si>
  <si>
    <t xml:space="preserve">Salaries &amp; Disbursements – Jan 08 </t>
  </si>
  <si>
    <t>Lampier</t>
  </si>
  <si>
    <t xml:space="preserve">Home Insurance (1/4) </t>
  </si>
  <si>
    <t xml:space="preserve">Cycle racks </t>
  </si>
  <si>
    <t xml:space="preserve"> Garden Machinery</t>
  </si>
  <si>
    <t>Servicing Strimmer</t>
  </si>
  <si>
    <t xml:space="preserve"> NALC</t>
  </si>
  <si>
    <t>Hiring Charges</t>
  </si>
  <si>
    <t>CommuniCorp</t>
  </si>
  <si>
    <t xml:space="preserve">Annual Subscription – Clerks &amp; Councils Direct </t>
  </si>
  <si>
    <t>Annual Subscription 01/04/2008</t>
  </si>
  <si>
    <t xml:space="preserve">Salaries &amp; Expenses – February 2008 </t>
  </si>
  <si>
    <t>Renewal (2008) Data Protection Act 1998</t>
  </si>
  <si>
    <t>Postage – February 2008</t>
  </si>
  <si>
    <t xml:space="preserve">“No Parking” Sign </t>
  </si>
  <si>
    <t>DS Securities</t>
  </si>
  <si>
    <t>Additional Camera</t>
  </si>
  <si>
    <t xml:space="preserve">Councillor Expenses </t>
  </si>
  <si>
    <t>Resolved to approve the accounts for payment other than invoices 20 &amp; 25 in order to make</t>
  </si>
  <si>
    <t>Resolved to retrospectively approve the accounts marked with an asterisk as previously</t>
  </si>
  <si>
    <t>It was resolved that the accounts as presented be paid including the Budgeted expenditure for</t>
  </si>
  <si>
    <t>It was RESOLVED that the accounts as presented be paid. In addition it was RESOLVED that the</t>
  </si>
  <si>
    <t>Resolved that the accounts as presented be paid including the missing details for invoice number</t>
  </si>
  <si>
    <t>Resolved that the budgeted payments of £100 Church Clock and Tower Lighting £125.00 be paid</t>
  </si>
  <si>
    <t>It was further Resolved that the following unexpended budgeted items be transferred to Reserve.</t>
  </si>
  <si>
    <t xml:space="preserve">May 2005 - </t>
  </si>
  <si>
    <t>The following grants were approved:</t>
  </si>
  <si>
    <t>Resolved that the following sums Tree Planting £575.00 Legal Costs £250.00 Interpretation Board</t>
  </si>
  <si>
    <t>paid by way of delegated powers and to resolve to pay the remainder as listed.</t>
  </si>
  <si>
    <t>Resolved to ratify those invoices marked with an asterisk which had previously been</t>
  </si>
  <si>
    <t>May 14 - Resolved to ratify those invoice no’s 1 – 17 paid by way of delegated powers and to approve for payment the remainder</t>
  </si>
  <si>
    <t xml:space="preserve">Sept 14 - Resolved that those invoices marked with an asterisk that were paid in August under delegated powers be ratified and the remainder be approved for payment
</t>
  </si>
  <si>
    <t>?Scalpings</t>
  </si>
  <si>
    <t>Expense Item to be confirmed by PC/Clerk</t>
  </si>
  <si>
    <t>? / ***</t>
  </si>
  <si>
    <r>
      <t>It was further</t>
    </r>
    <r>
      <rPr>
        <b/>
        <sz val="10"/>
        <rFont val="Arial"/>
        <family val="2"/>
      </rPr>
      <t xml:space="preserve"> Resolved </t>
    </r>
    <r>
      <rPr>
        <sz val="10"/>
        <rFont val="Arial"/>
        <family val="2"/>
      </rPr>
      <t>to amend Invoice Number 28 from £159.25 to £53.09 (£45.18 &amp; £7.91) and Invoice Number 58 from £195.85 to £145.68 (£124.14 and £21.54)</t>
    </r>
  </si>
  <si>
    <t>Queens Arms</t>
  </si>
  <si>
    <t>Expenses</t>
  </si>
  <si>
    <t>Staples</t>
  </si>
  <si>
    <t>Stationery</t>
  </si>
  <si>
    <t>M Howe</t>
  </si>
  <si>
    <t>Sycamore Removal</t>
  </si>
  <si>
    <t>B Poole &amp; Company</t>
  </si>
  <si>
    <t>Clerk’s Salary – December</t>
  </si>
  <si>
    <t>Postage</t>
  </si>
  <si>
    <t>Photocopying</t>
  </si>
  <si>
    <t>B Poole</t>
  </si>
  <si>
    <t>Office Expenses – December</t>
  </si>
  <si>
    <t>SLCC</t>
  </si>
  <si>
    <t>Annual Subscription</t>
  </si>
  <si>
    <t>Travelling – SLCC Seminar</t>
  </si>
  <si>
    <t>SWEB</t>
  </si>
  <si>
    <t>Village Lighting</t>
  </si>
  <si>
    <t>North Somerset</t>
  </si>
  <si>
    <t>Election Costs</t>
  </si>
  <si>
    <t>Fax Transmissions</t>
  </si>
  <si>
    <t>Mrs P Skelley</t>
  </si>
  <si>
    <t>Councillor Expenses</t>
  </si>
  <si>
    <t>MinRef</t>
  </si>
  <si>
    <t>Year</t>
  </si>
  <si>
    <t>Month</t>
  </si>
  <si>
    <t>Notes</t>
  </si>
  <si>
    <t>Stationary</t>
  </si>
  <si>
    <t>Telecomm</t>
  </si>
  <si>
    <t>Broadband 01/01/04-31/03/04</t>
  </si>
  <si>
    <t>GFS Print</t>
  </si>
  <si>
    <t>Bleadon Village News</t>
  </si>
  <si>
    <t>B Poole &amp; Co</t>
  </si>
  <si>
    <t>Fax – France</t>
  </si>
  <si>
    <t>Mr C L Rose</t>
  </si>
  <si>
    <t>Refuse &amp; Gardening Services</t>
  </si>
  <si>
    <t>Bruce Poole &amp; Company</t>
  </si>
  <si>
    <t>Clerk’s Salary - January</t>
  </si>
  <si>
    <t>Postage – January</t>
  </si>
  <si>
    <t xml:space="preserve">Photocopying – January </t>
  </si>
  <si>
    <t xml:space="preserve">Expenses – January </t>
  </si>
  <si>
    <t>mr-office.com</t>
  </si>
  <si>
    <t>Local Plan Publication</t>
  </si>
  <si>
    <t>Mr R Hicks</t>
  </si>
  <si>
    <t>Travel Expenses – ALCA</t>
  </si>
  <si>
    <t>?</t>
  </si>
  <si>
    <t>Data Protection</t>
  </si>
  <si>
    <t>Renewal of Licence</t>
  </si>
  <si>
    <t>Fax x 3</t>
  </si>
  <si>
    <t>Mr B Poole</t>
  </si>
  <si>
    <t>Travel – Exeter</t>
  </si>
  <si>
    <t xml:space="preserve">Travel - Felton </t>
  </si>
  <si>
    <t>Fax</t>
  </si>
  <si>
    <t>Salary – February</t>
  </si>
  <si>
    <t>Postage – February</t>
  </si>
  <si>
    <t>Photocopying – February</t>
  </si>
  <si>
    <t>Office – Expenses – February</t>
  </si>
  <si>
    <t>NALC</t>
  </si>
  <si>
    <t>Direct Information Services</t>
  </si>
  <si>
    <t>Mrs P Robinson</t>
  </si>
  <si>
    <t>TaxYr</t>
  </si>
  <si>
    <t>2003-04</t>
  </si>
  <si>
    <t>Who/What</t>
  </si>
  <si>
    <t>What/When</t>
  </si>
  <si>
    <t>Current</t>
  </si>
  <si>
    <t>Business</t>
  </si>
  <si>
    <t>Vision ICT Ltd</t>
  </si>
  <si>
    <t>Domain Registration Website V2</t>
  </si>
  <si>
    <t>Gradient UK Ltd</t>
  </si>
  <si>
    <t>Ink Cartridges</t>
  </si>
  <si>
    <t>Local Councils</t>
  </si>
  <si>
    <t>Update Annual Subscription</t>
  </si>
  <si>
    <t>Clerk &amp; Councils</t>
  </si>
  <si>
    <t>Direct Magazine Annual Subscription</t>
  </si>
  <si>
    <t>ALCA</t>
  </si>
  <si>
    <t>Community Action</t>
  </si>
  <si>
    <t>Fax x 2</t>
  </si>
  <si>
    <t>Connect South West</t>
  </si>
  <si>
    <t>Electrical Maintenance</t>
  </si>
  <si>
    <t>ETS. Betems. CIE</t>
  </si>
  <si>
    <t>Fencing – Children’s Playground</t>
  </si>
  <si>
    <t>Electricity</t>
  </si>
  <si>
    <t>Clerk’s Salary – March</t>
  </si>
  <si>
    <t>Postage – March</t>
  </si>
  <si>
    <t>Photocopying – March</t>
  </si>
  <si>
    <t>Expenses – March</t>
  </si>
  <si>
    <t>Jewsons Ltd</t>
  </si>
  <si>
    <t>Play pit Sand</t>
  </si>
  <si>
    <t>2004-05</t>
  </si>
  <si>
    <t>Sum</t>
  </si>
  <si>
    <t>SB Fencing</t>
  </si>
  <si>
    <t>Erection of Play Fencing</t>
  </si>
  <si>
    <t>Chew Valley Landscapes</t>
  </si>
  <si>
    <t>Supply &amp; Plant Tree</t>
  </si>
  <si>
    <t>Allianz Cornhill</t>
  </si>
  <si>
    <t>Annual Insurance Premium</t>
  </si>
  <si>
    <t>BT Broadband</t>
  </si>
  <si>
    <t>01/04/04-30/06/04</t>
  </si>
  <si>
    <t>Fountain Timber Products</t>
  </si>
  <si>
    <t>Replacement Bark</t>
  </si>
  <si>
    <t>Clerk – Travel</t>
  </si>
  <si>
    <t>SLCC Meeting &amp; Seminar</t>
  </si>
  <si>
    <t>Clerk’s Salary – April  (£352.24)</t>
  </si>
  <si>
    <t xml:space="preserve">Office Expenses – April </t>
  </si>
  <si>
    <t>Bruce Poole &amp; Co</t>
  </si>
  <si>
    <t>Postage – April</t>
  </si>
  <si>
    <t xml:space="preserve">Photocopying – April </t>
  </si>
  <si>
    <t>Redview Computers</t>
  </si>
  <si>
    <t>Annual Support</t>
  </si>
  <si>
    <t>Cllr R Hicks</t>
  </si>
  <si>
    <t>Travel</t>
  </si>
  <si>
    <t>“Working with your Council” Update</t>
  </si>
  <si>
    <t>Paper &amp; Ink</t>
  </si>
  <si>
    <t>Conference Costs</t>
  </si>
  <si>
    <t>“Clerks Manual” Update</t>
  </si>
  <si>
    <t>Clerk’s Salary – May</t>
  </si>
  <si>
    <t>PAYE – May</t>
  </si>
  <si>
    <t>Postage – May</t>
  </si>
  <si>
    <t>Office Expenses – May</t>
  </si>
  <si>
    <t>Zurich Municipal</t>
  </si>
  <si>
    <t xml:space="preserve">Seminar </t>
  </si>
  <si>
    <t>CPRE</t>
  </si>
  <si>
    <t>1North</t>
  </si>
  <si>
    <t>Minute Paper</t>
  </si>
  <si>
    <t xml:space="preserve">Playground Management </t>
  </si>
  <si>
    <t>Playground Report</t>
  </si>
  <si>
    <t>SEC Connect SW</t>
  </si>
  <si>
    <t>Clerks Salary</t>
  </si>
  <si>
    <t>PAYE</t>
  </si>
  <si>
    <t>Travel – Clerk SLCC Branch Meeting</t>
  </si>
  <si>
    <t>Office Expenses – June</t>
  </si>
  <si>
    <t>Travel - Clerk – Zurich Seminar Bristol</t>
  </si>
  <si>
    <t>British Telecomm</t>
  </si>
  <si>
    <t>Broadband</t>
  </si>
  <si>
    <t>Clerk’s Salary – July</t>
  </si>
  <si>
    <t xml:space="preserve">PAYE </t>
  </si>
  <si>
    <t xml:space="preserve">Office Expenses – July </t>
  </si>
  <si>
    <t>Postage – July</t>
  </si>
  <si>
    <t>Photocopying – July</t>
  </si>
  <si>
    <t>Local Action Team</t>
  </si>
  <si>
    <t>High Visibility Waistcoats</t>
  </si>
  <si>
    <t>Notices &amp; Speed Watch Camera</t>
  </si>
  <si>
    <t>Bleadon Village News – Issue 61</t>
  </si>
  <si>
    <t>Mazars</t>
  </si>
  <si>
    <t>Audit Fee</t>
  </si>
  <si>
    <t>Clerk’s Salary – August</t>
  </si>
  <si>
    <t>Back Pay</t>
  </si>
  <si>
    <t>N.I.</t>
  </si>
  <si>
    <t>Office Expenses – August</t>
  </si>
  <si>
    <t>Postage – August</t>
  </si>
  <si>
    <t>Photocopying – August</t>
  </si>
  <si>
    <t>NALC Conference Costs</t>
  </si>
  <si>
    <t>SLCC Conference Costs</t>
  </si>
  <si>
    <t>VAT?</t>
  </si>
  <si>
    <t>Travelling Expenses</t>
  </si>
  <si>
    <t>Mr K Giles</t>
  </si>
  <si>
    <t>Church Wall Inspection</t>
  </si>
  <si>
    <t xml:space="preserve">Clerk’s Salary – September </t>
  </si>
  <si>
    <t>Rich’s Cider</t>
  </si>
  <si>
    <t>Replacement Tubs</t>
  </si>
  <si>
    <t>Clerk – Office Expenses – September</t>
  </si>
  <si>
    <t>Postage – September</t>
  </si>
  <si>
    <t>Travel – NALC Conference</t>
  </si>
  <si>
    <t>Mr J Norman</t>
  </si>
  <si>
    <t>Church Wall Repairs</t>
  </si>
  <si>
    <t>Sage</t>
  </si>
  <si>
    <t>Sage Cover Renewal – 04/05</t>
  </si>
  <si>
    <t>Street Lighting Maintenance</t>
  </si>
  <si>
    <t>Travel – SLCC Conference</t>
  </si>
  <si>
    <t>Allianz Cornhill Insurance</t>
  </si>
  <si>
    <t>Coronation Hall Insurance</t>
  </si>
  <si>
    <t>Mr M Howe</t>
  </si>
  <si>
    <t>Jubilee Garden Refurbishment</t>
  </si>
  <si>
    <t>RBL Poppy Appeal</t>
  </si>
  <si>
    <t>Poppy Wreath</t>
  </si>
  <si>
    <t>Travel – Inland Revenue Seminar</t>
  </si>
  <si>
    <t>Clerk’s Salary – October</t>
  </si>
  <si>
    <t>Office Expenses – October</t>
  </si>
  <si>
    <t>Prune Cotoneaster</t>
  </si>
  <si>
    <t>Other work</t>
  </si>
  <si>
    <t>Postage – October</t>
  </si>
  <si>
    <t>Regional Conference Ticket</t>
  </si>
  <si>
    <t>Memory Stick</t>
  </si>
  <si>
    <t>Securing Tubs</t>
  </si>
  <si>
    <t>Additional Licence</t>
  </si>
  <si>
    <t>Fountain Timber</t>
  </si>
  <si>
    <t>Rustic Bench Seat</t>
  </si>
  <si>
    <t>Printing Newsletter Issue 62</t>
  </si>
  <si>
    <t>Clerk’s Salary - November</t>
  </si>
  <si>
    <t>Expenses – November</t>
  </si>
  <si>
    <t>Postage - November</t>
  </si>
  <si>
    <t>Quality Council Status submission</t>
  </si>
  <si>
    <t>Certificate of Local Policy Module</t>
  </si>
  <si>
    <t>University of Gloucestershire</t>
  </si>
  <si>
    <t>Council Reception</t>
  </si>
  <si>
    <t>Cluttons</t>
  </si>
  <si>
    <t>Allotment Rent</t>
  </si>
  <si>
    <t>Mark Howe</t>
  </si>
  <si>
    <t>Grass Cutting</t>
  </si>
  <si>
    <t>Graphics – Village Plan</t>
  </si>
  <si>
    <t>Mr C Rose</t>
  </si>
  <si>
    <t>Village Orderly – 2004/05</t>
  </si>
  <si>
    <t>SEC</t>
  </si>
  <si>
    <t>Maintenance Charge – Oct-Dec 04</t>
  </si>
  <si>
    <t>Plus Publishing Services</t>
  </si>
  <si>
    <t>Local Councils Update Web Subscription</t>
  </si>
  <si>
    <t>Lighting – 01/10/04-31/12/04</t>
  </si>
  <si>
    <t>Rustic Bench</t>
  </si>
  <si>
    <t>Travel ALCA Meeting</t>
  </si>
  <si>
    <t>Burnham Photo Company</t>
  </si>
  <si>
    <t>Picture Frame</t>
  </si>
  <si>
    <t>Clerk’s Salary – December 2004</t>
  </si>
  <si>
    <t>Office Expenses – December 2004</t>
  </si>
  <si>
    <t>Postage – December 2004</t>
  </si>
  <si>
    <t>Postage – Newsletter</t>
  </si>
  <si>
    <t>Sanders Gardenworld</t>
  </si>
  <si>
    <t>Planting Supplies</t>
  </si>
  <si>
    <t>Sign and Print</t>
  </si>
  <si>
    <t>Plaque &amp; Disabled Sign</t>
  </si>
  <si>
    <t>Visa</t>
  </si>
  <si>
    <t xml:space="preserve">Public Meeting Costs </t>
  </si>
  <si>
    <t>BT</t>
  </si>
  <si>
    <t>Newsletter – Issue 63</t>
  </si>
  <si>
    <t>Clerk’s Salary – January</t>
  </si>
  <si>
    <t xml:space="preserve">Travel </t>
  </si>
  <si>
    <t>Office Expenses – January</t>
  </si>
  <si>
    <t>HMSO</t>
  </si>
  <si>
    <t>Publications</t>
  </si>
  <si>
    <t>SALC</t>
  </si>
  <si>
    <t>Salary Seminar</t>
  </si>
  <si>
    <t>Treework Environmental</t>
  </si>
  <si>
    <t>Tree Report – Celtic Way</t>
  </si>
  <si>
    <t>Amazon UK</t>
  </si>
  <si>
    <t>Environmental Policy</t>
  </si>
  <si>
    <t>Joint Spring Conference</t>
  </si>
  <si>
    <t>Website Hosting &amp; Support 2005/2006</t>
  </si>
  <si>
    <t>Information Commissioner</t>
  </si>
  <si>
    <t>Data Protection renewal</t>
  </si>
  <si>
    <t xml:space="preserve">Staples </t>
  </si>
  <si>
    <t>Stationery Supplies</t>
  </si>
  <si>
    <t>Amazon</t>
  </si>
  <si>
    <t>Publication</t>
  </si>
  <si>
    <t>Payroll Cover</t>
  </si>
  <si>
    <t>Graphics – Village Plan Banners</t>
  </si>
  <si>
    <t>Subscription</t>
  </si>
  <si>
    <t>Training Day &amp; Expenses</t>
  </si>
  <si>
    <t>Expenses – February</t>
  </si>
  <si>
    <t>Subsistence</t>
  </si>
  <si>
    <t>Allotment Rent – 29/09/04-24/03/05</t>
  </si>
  <si>
    <t>Arien Screenprint</t>
  </si>
  <si>
    <t>Notice Boards x 3</t>
  </si>
  <si>
    <t>Open Spaces</t>
  </si>
  <si>
    <t>Playground Maintenance</t>
  </si>
  <si>
    <t>Purn House Quarry</t>
  </si>
  <si>
    <t>Well Green</t>
  </si>
  <si>
    <t>Village Signing</t>
  </si>
  <si>
    <t>Allotments Maintenance</t>
  </si>
  <si>
    <t>Administration</t>
  </si>
  <si>
    <t>Election Expenses</t>
  </si>
  <si>
    <t>Village Plan</t>
  </si>
  <si>
    <t>Unexpended to Reserve</t>
  </si>
  <si>
    <t>Church Clock</t>
  </si>
  <si>
    <t>Budget Payment</t>
  </si>
  <si>
    <t>Tower Lighting</t>
  </si>
  <si>
    <t>Grants Section 137</t>
  </si>
  <si>
    <t>Budget to reserve</t>
  </si>
  <si>
    <t>Allotment Maintenance</t>
  </si>
  <si>
    <t>Community Safety &amp; Drug Action Team</t>
  </si>
  <si>
    <t>Contactus</t>
  </si>
  <si>
    <t>North Somerset Citizens Advice Bureau</t>
  </si>
  <si>
    <t>Woodspring Association for Blind People</t>
  </si>
  <si>
    <t>Annual Subscription 2005/06</t>
  </si>
  <si>
    <t>Planning Permission copies</t>
  </si>
  <si>
    <t>SEC Lighting</t>
  </si>
  <si>
    <t>Maintenance Charges Dec 04 – Mar 05</t>
  </si>
  <si>
    <r>
      <t>DIS</t>
    </r>
    <r>
      <rPr>
        <i/>
        <sz val="10"/>
        <rFont val="Arial"/>
        <family val="2"/>
      </rPr>
      <t xml:space="preserve">Extra </t>
    </r>
    <r>
      <rPr>
        <sz val="10"/>
        <rFont val="Arial"/>
        <family val="2"/>
      </rPr>
      <t>E-Mail Annual Subscription</t>
    </r>
  </si>
  <si>
    <t>Clerk’s Salary &amp; Expenses</t>
  </si>
  <si>
    <t>University of Gloucester</t>
  </si>
  <si>
    <t>HE Certificate of Local Policy Admin</t>
  </si>
  <si>
    <t>Lighting – 01/01/05-31/05/05</t>
  </si>
  <si>
    <t>Village News – No 64</t>
  </si>
  <si>
    <t>Clerks &amp; Councils</t>
  </si>
  <si>
    <t>Direct – Subscription Renewal</t>
  </si>
  <si>
    <t>Insurance Renewal Premium</t>
  </si>
  <si>
    <t>Broadband – 01/04/05-30/06/05</t>
  </si>
  <si>
    <t>Local Council Advisory Service Renewal</t>
  </si>
  <si>
    <t>2005-06</t>
  </si>
  <si>
    <t>Village Improvements and £500</t>
  </si>
  <si>
    <t xml:space="preserve">St Peter &amp; St Paul PCC. </t>
  </si>
  <si>
    <t>Budgeted Expenditure</t>
  </si>
  <si>
    <t>Church Tower Lighting</t>
  </si>
  <si>
    <t>Salary &amp; Expenses Apr05</t>
  </si>
  <si>
    <t>Conference 2005</t>
  </si>
  <si>
    <t>G J Payne</t>
  </si>
  <si>
    <t>Erection of Notice Boards</t>
  </si>
  <si>
    <t>Regional Conference – C Morris</t>
  </si>
  <si>
    <t>Salary &amp; Expenses – May</t>
  </si>
  <si>
    <t>Mole Valley</t>
  </si>
  <si>
    <t>Supply &amp; Delivery Gate</t>
  </si>
  <si>
    <t>Computer Table</t>
  </si>
  <si>
    <t>Clerks’ Manual Update</t>
  </si>
  <si>
    <t xml:space="preserve">Sanders Garden World </t>
  </si>
  <si>
    <t>Summer Planting</t>
  </si>
  <si>
    <t>Asda</t>
  </si>
  <si>
    <t>Refreshments – ALCA Meeting</t>
  </si>
  <si>
    <t>Glasdon UK Limited</t>
  </si>
  <si>
    <t>Dustbin – Play Area</t>
  </si>
  <si>
    <t>Lighting Maintenance</t>
  </si>
  <si>
    <t>Salary &amp; Expenses – June</t>
  </si>
  <si>
    <t>Postage – June 2005</t>
  </si>
  <si>
    <t>Lighting</t>
  </si>
  <si>
    <t>Risk Assessment</t>
  </si>
  <si>
    <t>Mr K Pyke</t>
  </si>
  <si>
    <t>Miscellaneous – Notice Boards</t>
  </si>
  <si>
    <t>26A</t>
  </si>
  <si>
    <t xml:space="preserve">SLCC </t>
  </si>
  <si>
    <t>Summer School Cheltenham</t>
  </si>
  <si>
    <t>Clerk’s Salary &amp; Expenses - July</t>
  </si>
  <si>
    <t xml:space="preserve">Postage – July </t>
  </si>
  <si>
    <t>Annual Conference 2005</t>
  </si>
  <si>
    <t>Village Plan – Village web Site</t>
  </si>
  <si>
    <t>Postage – August 2005</t>
  </si>
  <si>
    <t>Allotment Rent – 25/03-28/09</t>
  </si>
  <si>
    <t>Bleadon Village News Issue 65</t>
  </si>
  <si>
    <t>Clerk’s Salary &amp; Expenses - August</t>
  </si>
  <si>
    <t>Maintenance – June/September 2005</t>
  </si>
  <si>
    <t>Clerk’s Salary &amp; Expenses – Sep</t>
  </si>
  <si>
    <t>Graphics and print – Questionnaire</t>
  </si>
  <si>
    <t>IT Training</t>
  </si>
  <si>
    <t>EDF Energy</t>
  </si>
  <si>
    <t xml:space="preserve">Fountain Timber </t>
  </si>
  <si>
    <t>Bark Supply</t>
  </si>
  <si>
    <t>Broadband 01/10/05-31/12/05</t>
  </si>
  <si>
    <t>Legal Publications</t>
  </si>
  <si>
    <t>Village Plan Expenses</t>
  </si>
  <si>
    <t>Questionnaire</t>
  </si>
  <si>
    <t>Mr Howe</t>
  </si>
  <si>
    <t>Quarry Clearing</t>
  </si>
  <si>
    <t>Cherry Tree Pruning</t>
  </si>
  <si>
    <t>Bleadon Post Office</t>
  </si>
  <si>
    <t>Shared use Computer Broadband</t>
  </si>
  <si>
    <t>Mr Poole</t>
  </si>
  <si>
    <t>Salary &amp; Expenses – October 05</t>
  </si>
  <si>
    <t>Postage – October 2005</t>
  </si>
  <si>
    <t>RBL</t>
  </si>
  <si>
    <t>Accounting Support</t>
  </si>
  <si>
    <t>Cornhill Insurance</t>
  </si>
  <si>
    <t>Buildings Insurance</t>
  </si>
  <si>
    <t>Sanders</t>
  </si>
  <si>
    <t>Autumn Planting</t>
  </si>
  <si>
    <t>Pruning of Churchyard Tree</t>
  </si>
  <si>
    <t>Regional Conference</t>
  </si>
  <si>
    <t>Local Policy Certificate Term 2</t>
  </si>
  <si>
    <t>Travel – ALCA Executive</t>
  </si>
  <si>
    <t>Salary &amp; Expenses – November</t>
  </si>
  <si>
    <t>Postage – November 2005</t>
  </si>
  <si>
    <t>Tree stump clearance – Churchyard</t>
  </si>
  <si>
    <t>Annual Subscription 2006</t>
  </si>
  <si>
    <t xml:space="preserve">Grass Cutting 2005 </t>
  </si>
  <si>
    <t>Travel &amp; Postage – Village Newsletter</t>
  </si>
  <si>
    <t>ICSA Publishing</t>
  </si>
  <si>
    <t>Knowles on Local Authority Meetings</t>
  </si>
  <si>
    <t>Lighting Services 01/10/05-31/12/05</t>
  </si>
  <si>
    <t>Postage – December 2005</t>
  </si>
  <si>
    <t>Electricity – 01/10/05-31/12/05</t>
  </si>
  <si>
    <t>Village Orderly</t>
  </si>
  <si>
    <t>Broadband 01/01/06-31/03/06</t>
  </si>
  <si>
    <t>Village Plan Data</t>
  </si>
  <si>
    <t>Issue No 67</t>
  </si>
  <si>
    <t>S/S Peter &amp; Paul</t>
  </si>
  <si>
    <t>Renewal of domain</t>
  </si>
  <si>
    <t>Salary &amp; Expenses – January</t>
  </si>
  <si>
    <t>Silvanus Services Ltd</t>
  </si>
  <si>
    <t>Beech Trees Celtic Way</t>
  </si>
  <si>
    <t>Excel Arien</t>
  </si>
  <si>
    <t>Notice Boards Upgrades</t>
  </si>
  <si>
    <t>Renewal of Registration 2006</t>
  </si>
  <si>
    <t>Age Concern</t>
  </si>
  <si>
    <t>Womens Project</t>
  </si>
  <si>
    <t>Community Safety and Drug Action Team</t>
  </si>
  <si>
    <t>V2 Interactive Hosting &amp; Support (08/03/06 - 07/3/07)</t>
  </si>
  <si>
    <t>DIS Information Service Subscription</t>
  </si>
  <si>
    <t xml:space="preserve">Salary &amp; Expenses February </t>
  </si>
  <si>
    <t>D J Cox</t>
  </si>
  <si>
    <t>Re-surfacing of the Car Park</t>
  </si>
  <si>
    <t>Mr J Hurcombe</t>
  </si>
  <si>
    <t>Re-imbursement – Sundries</t>
  </si>
  <si>
    <t>Cayne Resources</t>
  </si>
  <si>
    <t>Stationery – Cartridges</t>
  </si>
  <si>
    <t>Tree Planting</t>
  </si>
  <si>
    <t>Staff Contingencies</t>
  </si>
  <si>
    <t>Legal Costs</t>
  </si>
  <si>
    <t>Interpretation Board</t>
  </si>
  <si>
    <t>Car Park</t>
  </si>
  <si>
    <t>Street Lights Fund</t>
  </si>
  <si>
    <t>Street Lights Fund renamed as Village Improvements.</t>
  </si>
  <si>
    <t>Staff</t>
  </si>
  <si>
    <t>April delegated power</t>
  </si>
  <si>
    <t>Fountains</t>
  </si>
  <si>
    <t>Dog Bin Emptying</t>
  </si>
  <si>
    <t>SSE Contracting</t>
  </si>
  <si>
    <t>Microshade</t>
  </si>
  <si>
    <t>Coronation Hall</t>
  </si>
  <si>
    <t>Reviewed</t>
  </si>
  <si>
    <t>2012-13</t>
  </si>
  <si>
    <t>Mr T Derrick</t>
  </si>
  <si>
    <t>SSE Computing</t>
  </si>
  <si>
    <t>Clerks &amp; Councils Direct</t>
  </si>
  <si>
    <t>InTouch</t>
  </si>
  <si>
    <t>Janes Florist</t>
  </si>
  <si>
    <t>Rob Brown</t>
  </si>
  <si>
    <t>TSH Construction</t>
  </si>
  <si>
    <t>Wicksteed Play Equipment</t>
  </si>
  <si>
    <t>North West Turf</t>
  </si>
  <si>
    <t>Tesco</t>
  </si>
  <si>
    <t xml:space="preserve">BT </t>
  </si>
  <si>
    <t>Sage UK Ltd</t>
  </si>
  <si>
    <t>AON Insurance</t>
  </si>
  <si>
    <t>CRM</t>
  </si>
  <si>
    <t>Trees</t>
  </si>
  <si>
    <t>GPC Training Event</t>
  </si>
  <si>
    <t>Larger Councils Conference</t>
  </si>
  <si>
    <t>VSM Monthly Hosting Fee – Feb</t>
  </si>
  <si>
    <t>Strimmer – Petrol</t>
  </si>
  <si>
    <t>Orchard Lopper</t>
  </si>
  <si>
    <t>Lighting Supply</t>
  </si>
  <si>
    <t>Salaries &amp; Expenses</t>
  </si>
  <si>
    <t>Hosting Support- Mar</t>
  </si>
  <si>
    <t>Monthly Web Site Support – April</t>
  </si>
  <si>
    <t>Civic Service</t>
  </si>
  <si>
    <t>IT Support</t>
  </si>
  <si>
    <t>Interim Payment – Churchyard Wall</t>
  </si>
  <si>
    <t>Repair Spares</t>
  </si>
  <si>
    <t>Play Bark</t>
  </si>
  <si>
    <t>Play Sand</t>
  </si>
  <si>
    <t>Annual Parish Meeting</t>
  </si>
  <si>
    <t>Broadband Installation &amp; Rental</t>
  </si>
  <si>
    <t>Salaries &amp; Expenses – Apr</t>
  </si>
  <si>
    <t>Instant Payroll Annual Subscription 2012</t>
  </si>
  <si>
    <t>Stationery &amp; Stamps</t>
  </si>
  <si>
    <t>Hall Hire April 2011 to February 2012</t>
  </si>
  <si>
    <t>Hall Hire March to December 2012</t>
  </si>
  <si>
    <t>Hall Hire January to February 2013</t>
  </si>
  <si>
    <t>Monthly Hosting Fee – May</t>
  </si>
  <si>
    <t>IT Support – May</t>
  </si>
  <si>
    <t>Removal of Trees in Churchyard</t>
  </si>
  <si>
    <t>Spratt Plant Hire</t>
  </si>
  <si>
    <t>Bleadon Play Area Works</t>
  </si>
  <si>
    <t>Intouchcrm</t>
  </si>
  <si>
    <t>IT Support – Jan 2012 - 9689</t>
  </si>
  <si>
    <t>IT Support – Feb 2012 – 10655</t>
  </si>
  <si>
    <t>IT Support – Mar 2012 – 10556</t>
  </si>
  <si>
    <t>IT Support – Feb 2012 – 10005</t>
  </si>
  <si>
    <t>Fenland Leisure</t>
  </si>
  <si>
    <t>New Play Equipment</t>
  </si>
  <si>
    <t>Planting</t>
  </si>
  <si>
    <t>Recurring Charges</t>
  </si>
  <si>
    <t xml:space="preserve">Dog Bin Emptying – April </t>
  </si>
  <si>
    <t>Churchyard Wall – Balance due</t>
  </si>
  <si>
    <t>Running Imp</t>
  </si>
  <si>
    <t>Presentation Gifts – Diamond Jubilee</t>
  </si>
  <si>
    <t xml:space="preserve">Staff </t>
  </si>
  <si>
    <t>Salaries &amp; Expenses – May 2012</t>
  </si>
  <si>
    <t>03/06/12 – 02/09/12 Broadband Services</t>
  </si>
  <si>
    <t>Taylor Thorne</t>
  </si>
  <si>
    <t>Bleadon Village News – Summer 2012</t>
  </si>
  <si>
    <t xml:space="preserve">   </t>
  </si>
  <si>
    <t>Microshade VSM</t>
  </si>
  <si>
    <t>Monthly Hosting Fee – May/Jne</t>
  </si>
  <si>
    <t>Flowers</t>
  </si>
  <si>
    <t>Monthly Licence Fee – June</t>
  </si>
  <si>
    <t>Zurich LCAS</t>
  </si>
  <si>
    <t>Renewal Subscription</t>
  </si>
  <si>
    <t>Hall Broadband – June 2012</t>
  </si>
  <si>
    <t>Fenland</t>
  </si>
  <si>
    <t>Extension of Products into bark</t>
  </si>
  <si>
    <t xml:space="preserve">Dog Bin Emptying – May </t>
  </si>
  <si>
    <t>Summer Symposium – Mrs P Skelley</t>
  </si>
  <si>
    <t>SSE</t>
  </si>
  <si>
    <r>
      <t>Lighting Maintenance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Qtr – 2012/13</t>
    </r>
  </si>
  <si>
    <t>Summer Symposium – Mr C Morris</t>
  </si>
  <si>
    <t xml:space="preserve">        Monthly Licence Fee – July</t>
  </si>
  <si>
    <t xml:space="preserve">        Hosting Fee – Jne/Jly</t>
  </si>
  <si>
    <t xml:space="preserve">        Stationery</t>
  </si>
  <si>
    <t xml:space="preserve">        Dog Bin Emptying – June 2012</t>
  </si>
  <si>
    <t xml:space="preserve">        Summer Branch Meeting</t>
  </si>
  <si>
    <t xml:space="preserve">        Salary &amp; Expenses _ July</t>
  </si>
  <si>
    <t xml:space="preserve">        Hosting Fee – August</t>
  </si>
  <si>
    <t xml:space="preserve">        InTouch Licence Fee – August</t>
  </si>
  <si>
    <t>Lloyds TSB</t>
  </si>
  <si>
    <t xml:space="preserve">        Notification of Bank Charges</t>
  </si>
  <si>
    <t xml:space="preserve">        Dog Bin Emptying – July 2012</t>
  </si>
  <si>
    <t xml:space="preserve">       Annual Audit Fee 2012</t>
  </si>
  <si>
    <t xml:space="preserve">       Salaries &amp; Expenses – August 2012</t>
  </si>
  <si>
    <t xml:space="preserve"> Larger Councils Conference – 28/11/12</t>
  </si>
  <si>
    <t>General Councillor Expenses</t>
  </si>
  <si>
    <t>EDG Energy</t>
  </si>
  <si>
    <t>In Touch</t>
  </si>
  <si>
    <t>British Legion</t>
  </si>
  <si>
    <t>National Conference – Bristol</t>
  </si>
  <si>
    <t xml:space="preserve">Web Site Licence – September </t>
  </si>
  <si>
    <t>Lighting Supply 01/07/12-30/09/12</t>
  </si>
  <si>
    <t>Salaries &amp; Expenses – September 2012</t>
  </si>
  <si>
    <t>Dog Bin Emptying – 01/08/12- 31/08/12</t>
  </si>
  <si>
    <t>Dog Bin Emptying 01/09/12-30/09/12</t>
  </si>
  <si>
    <t xml:space="preserve">Web Site Monthly Support – October </t>
  </si>
  <si>
    <t xml:space="preserve">Poppy Wreath </t>
  </si>
  <si>
    <t>Hosting Fee</t>
  </si>
  <si>
    <t>Autumn 2012 Plant Up</t>
  </si>
  <si>
    <t>Strutt &amp; Parker</t>
  </si>
  <si>
    <t xml:space="preserve">  Allotment Rent – 26/03/12 – 29/09/12</t>
  </si>
  <si>
    <t xml:space="preserve">Microshade </t>
  </si>
  <si>
    <t xml:space="preserve">  Hosting Fee – August</t>
  </si>
  <si>
    <t>Broadband Services 03/09/12 – 02/12/12</t>
  </si>
  <si>
    <t>FinYear</t>
  </si>
  <si>
    <t>What/Why</t>
  </si>
  <si>
    <t>Gross</t>
  </si>
  <si>
    <t>VAT</t>
  </si>
  <si>
    <t>Customers Really Matter</t>
  </si>
  <si>
    <t xml:space="preserve">SLCC Enterprises Ltd </t>
  </si>
  <si>
    <t xml:space="preserve">Mark Howe </t>
  </si>
  <si>
    <t xml:space="preserve">Dave Baxter </t>
  </si>
  <si>
    <t xml:space="preserve">Fountains </t>
  </si>
  <si>
    <t>S B Fencing Contractors</t>
  </si>
  <si>
    <t>R Drinkwater</t>
  </si>
  <si>
    <t>Queen’s Arms</t>
  </si>
  <si>
    <t>Jewsons</t>
  </si>
  <si>
    <t>Quinton Alder</t>
  </si>
  <si>
    <t>Adobe</t>
  </si>
  <si>
    <t>Rialtas (RBS)</t>
  </si>
  <si>
    <t xml:space="preserve">IT Support – November </t>
  </si>
  <si>
    <t>2012 Grass Cutting</t>
  </si>
  <si>
    <t xml:space="preserve">Excavation Works – Trees – Coronation Hall </t>
  </si>
  <si>
    <t>Dog Bin Emptying – October 2012</t>
  </si>
  <si>
    <t>Children’s Playground Fencing Repairs</t>
  </si>
  <si>
    <t>Salaries &amp; Expenses – November</t>
  </si>
  <si>
    <t>Broadband 03/12/12 – 02/03/13</t>
  </si>
  <si>
    <t>Christmas Tree</t>
  </si>
  <si>
    <t>Hosting Fee – Dec/Jan</t>
  </si>
  <si>
    <t>Chairman’s Expenses</t>
  </si>
  <si>
    <t>Monthly Licence Fee – December</t>
  </si>
  <si>
    <t xml:space="preserve">Play Sand </t>
  </si>
  <si>
    <t>Lighting Maintenance – 3rd Quarter</t>
  </si>
  <si>
    <t>Invoice – Church Wall</t>
  </si>
  <si>
    <t>Street Lighting</t>
  </si>
  <si>
    <t>Newsletter Printing</t>
  </si>
  <si>
    <t>IT - Document Converter</t>
  </si>
  <si>
    <t>Software Maintenance – Licence</t>
  </si>
  <si>
    <t>vsm Monthly Hosting Fee</t>
  </si>
  <si>
    <t>Southern Electric</t>
  </si>
  <si>
    <t>Public Toilets Bleadon</t>
  </si>
  <si>
    <t xml:space="preserve">Stationery (£27.00 &amp; £5.40) divided by 3 </t>
  </si>
  <si>
    <t>Mr S Capel</t>
  </si>
  <si>
    <t>Public Toilets – Cleansing</t>
  </si>
  <si>
    <t>Travel &amp; Stationery</t>
  </si>
  <si>
    <t xml:space="preserve">Annual Subscription 2014/2015 </t>
  </si>
  <si>
    <t>Rates – Public Toilets</t>
  </si>
  <si>
    <t>Direct – Subscription Renewal 2014</t>
  </si>
  <si>
    <t xml:space="preserve">Allotment Rent </t>
  </si>
  <si>
    <t>Lighting Maintenance – 4th Qtr 2013/14</t>
  </si>
  <si>
    <t xml:space="preserve">North Somerset </t>
  </si>
  <si>
    <t xml:space="preserve">Re-Charge of Election Expenses </t>
  </si>
  <si>
    <t xml:space="preserve">Intouchcrm </t>
  </si>
  <si>
    <t xml:space="preserve">Monthly Licence – March </t>
  </si>
  <si>
    <t>Dog Bin Collection</t>
  </si>
  <si>
    <t>Mr Tony Derrick</t>
  </si>
  <si>
    <t>Microshadevsm</t>
  </si>
  <si>
    <t>Monthly Hosting Fee</t>
  </si>
  <si>
    <t>Salaries &amp; Expenses – March</t>
  </si>
  <si>
    <t xml:space="preserve">Broadband Services – Coronation Hall </t>
  </si>
  <si>
    <t>Monthly Licence – April</t>
  </si>
  <si>
    <t>Zurich</t>
  </si>
  <si>
    <t>Local Council Advisory Service</t>
  </si>
  <si>
    <t xml:space="preserve">Instant Payroll </t>
  </si>
  <si>
    <t xml:space="preserve">Came &amp; Company </t>
  </si>
  <si>
    <t>Annual Insurance Renewal</t>
  </si>
  <si>
    <t xml:space="preserve">DIS Annual Subscription </t>
  </si>
  <si>
    <t>Eurosigns</t>
  </si>
  <si>
    <t>ICO</t>
  </si>
  <si>
    <t>Renewal of Registration 14/15 D/D</t>
  </si>
  <si>
    <t>Cold Calling fittings</t>
  </si>
  <si>
    <t xml:space="preserve"> Staff</t>
  </si>
  <si>
    <t xml:space="preserve">Salaries &amp; Expenses – April </t>
  </si>
  <si>
    <t xml:space="preserve">Mr Capel </t>
  </si>
  <si>
    <t>Toilet Cleansing</t>
  </si>
  <si>
    <t>Bust a Stump</t>
  </si>
  <si>
    <t>Tree Stump Removal – Churchyard</t>
  </si>
  <si>
    <t>Southern Electricity</t>
  </si>
  <si>
    <t xml:space="preserve">Public Toilets – Lighting </t>
  </si>
  <si>
    <t xml:space="preserve">South Bank </t>
  </si>
  <si>
    <t xml:space="preserve">Nurseries – Plants </t>
  </si>
  <si>
    <t>Civic Service Flowers</t>
  </si>
  <si>
    <t>Wessex Water</t>
  </si>
  <si>
    <t xml:space="preserve">Water &amp; Sewerage Services </t>
  </si>
  <si>
    <t xml:space="preserve">POS Display Shop </t>
  </si>
  <si>
    <t>A4 Hanging PVC Folders</t>
  </si>
  <si>
    <t>Broadband &amp; Telephone – Apr</t>
  </si>
  <si>
    <t xml:space="preserve">Mr S Capel </t>
  </si>
  <si>
    <t>Cleansing – Public Toilets</t>
  </si>
  <si>
    <t xml:space="preserve">Travel &amp; Expenses </t>
  </si>
  <si>
    <t xml:space="preserve">InTouch </t>
  </si>
  <si>
    <t xml:space="preserve">Bleadon Dot Gov Domain Renewal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</si>
</sst>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  <numFmt numFmtId="169" formatCode="#,##0.00_ ;[Red]\-#,##0.00\ 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 horizontal="justify"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 horizontal="right"/>
    </xf>
    <xf numFmtId="168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justify"/>
    </xf>
    <xf numFmtId="0" fontId="0" fillId="0" borderId="0" xfId="0" applyFont="1" applyAlignment="1">
      <alignment/>
    </xf>
    <xf numFmtId="8" fontId="0" fillId="0" borderId="0" xfId="0" applyNumberFormat="1" applyFont="1" applyAlignment="1">
      <alignment horizontal="justify"/>
    </xf>
    <xf numFmtId="0" fontId="6" fillId="0" borderId="0" xfId="0" applyFont="1" applyAlignment="1">
      <alignment wrapText="1"/>
    </xf>
    <xf numFmtId="4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8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169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2004-05 Expenditure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'2004-05'!$H$210:$H$225</c:f>
              <c:strCache>
                <c:ptCount val="16"/>
                <c:pt idx="0">
                  <c:v>Staff, Clerk, Ranger</c:v>
                </c:pt>
                <c:pt idx="1">
                  <c:v>Park</c:v>
                </c:pt>
                <c:pt idx="2">
                  <c:v>Environment</c:v>
                </c:pt>
                <c:pt idx="3">
                  <c:v>Miscellaneous</c:v>
                </c:pt>
                <c:pt idx="4">
                  <c:v>Insurance</c:v>
                </c:pt>
                <c:pt idx="5">
                  <c:v>IT</c:v>
                </c:pt>
                <c:pt idx="6">
                  <c:v>Village News</c:v>
                </c:pt>
                <c:pt idx="7">
                  <c:v>Church</c:v>
                </c:pt>
                <c:pt idx="8">
                  <c:v>Village Plan</c:v>
                </c:pt>
                <c:pt idx="9">
                  <c:v>Admin</c:v>
                </c:pt>
                <c:pt idx="10">
                  <c:v>Subscription</c:v>
                </c:pt>
                <c:pt idx="11">
                  <c:v>Expenses</c:v>
                </c:pt>
                <c:pt idx="12">
                  <c:v>Allotment</c:v>
                </c:pt>
                <c:pt idx="13">
                  <c:v>Finance</c:v>
                </c:pt>
                <c:pt idx="14">
                  <c:v>Lighting</c:v>
                </c:pt>
                <c:pt idx="15">
                  <c:v>?</c:v>
                </c:pt>
              </c:strCache>
            </c:strRef>
          </c:cat>
          <c:val>
            <c:numRef>
              <c:f>'2004-05'!$I$210:$I$225</c:f>
              <c:numCache>
                <c:ptCount val="16"/>
                <c:pt idx="0">
                  <c:v>6286.52</c:v>
                </c:pt>
                <c:pt idx="1">
                  <c:v>4832.91</c:v>
                </c:pt>
                <c:pt idx="2">
                  <c:v>3519.4</c:v>
                </c:pt>
                <c:pt idx="3">
                  <c:v>2550.74</c:v>
                </c:pt>
                <c:pt idx="4">
                  <c:v>2374.87</c:v>
                </c:pt>
                <c:pt idx="5">
                  <c:v>1506</c:v>
                </c:pt>
                <c:pt idx="6">
                  <c:v>1436</c:v>
                </c:pt>
                <c:pt idx="7">
                  <c:v>1015.5</c:v>
                </c:pt>
                <c:pt idx="8">
                  <c:v>810</c:v>
                </c:pt>
                <c:pt idx="9">
                  <c:v>656.63</c:v>
                </c:pt>
                <c:pt idx="10">
                  <c:v>575.51</c:v>
                </c:pt>
                <c:pt idx="11">
                  <c:v>323.94</c:v>
                </c:pt>
                <c:pt idx="12">
                  <c:v>217.5</c:v>
                </c:pt>
                <c:pt idx="13">
                  <c:v>120</c:v>
                </c:pt>
                <c:pt idx="14">
                  <c:v>91.97</c:v>
                </c:pt>
                <c:pt idx="15">
                  <c:v>15.19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2006-07 Expenditure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'Yr Analysis 1'!$J$43:$J$61</c:f>
              <c:strCache/>
            </c:strRef>
          </c:cat>
          <c:val>
            <c:numRef>
              <c:f>'Yr Analysis 1'!$K$43:$K$61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2007-08 Expenditure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'Yr Analysis 1'!$J$65:$J$80</c:f>
              <c:strCache/>
            </c:strRef>
          </c:cat>
          <c:val>
            <c:numRef>
              <c:f>'Yr Analysis 1'!$K$65:$K$80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2012-13 Expenditure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'Yr Analysis 1'!$J$85:$J$100</c:f>
              <c:strCache/>
            </c:strRef>
          </c:cat>
          <c:val>
            <c:numRef>
              <c:f>'Yr Analysis 1'!$K$85:$K$100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2013-14 Expenditure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'Yr Analysis 1'!$J$105:$J$122</c:f>
              <c:strCache/>
            </c:strRef>
          </c:cat>
          <c:val>
            <c:numRef>
              <c:f>'Yr Analysis 1'!$K$105:$K$122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2014-15 Apr-Jan Expenditure</a:t>
            </a:r>
          </a:p>
        </c:rich>
      </c:tx>
      <c:layout>
        <c:manualLayout>
          <c:xMode val="factor"/>
          <c:yMode val="factor"/>
          <c:x val="-0.133"/>
          <c:y val="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21"/>
          <c:w val="0.58825"/>
          <c:h val="0.69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'Yr Analysis 1'!$J$127:$J$144</c:f>
              <c:strCache/>
            </c:strRef>
          </c:cat>
          <c:val>
            <c:numRef>
              <c:f>'Yr Analysis 1'!$K$127:$K$144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2005-06 Expenditure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'Yr Analysis 1'!$J$23:$J$38</c:f>
              <c:strCache/>
            </c:strRef>
          </c:cat>
          <c:val>
            <c:numRef>
              <c:f>'Yr Analysis 1'!$K$23:$K$38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95250</xdr:rowOff>
    </xdr:from>
    <xdr:to>
      <xdr:col>8</xdr:col>
      <xdr:colOff>200025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409575" y="95250"/>
        <a:ext cx="46672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41</xdr:row>
      <xdr:rowOff>47625</xdr:rowOff>
    </xdr:from>
    <xdr:to>
      <xdr:col>8</xdr:col>
      <xdr:colOff>247650</xdr:colOff>
      <xdr:row>59</xdr:row>
      <xdr:rowOff>19050</xdr:rowOff>
    </xdr:to>
    <xdr:graphicFrame>
      <xdr:nvGraphicFramePr>
        <xdr:cNvPr id="2" name="Chart 3"/>
        <xdr:cNvGraphicFramePr/>
      </xdr:nvGraphicFramePr>
      <xdr:xfrm>
        <a:off x="457200" y="6686550"/>
        <a:ext cx="466725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495300</xdr:colOff>
      <xdr:row>63</xdr:row>
      <xdr:rowOff>19050</xdr:rowOff>
    </xdr:from>
    <xdr:to>
      <xdr:col>8</xdr:col>
      <xdr:colOff>285750</xdr:colOff>
      <xdr:row>81</xdr:row>
      <xdr:rowOff>152400</xdr:rowOff>
    </xdr:to>
    <xdr:graphicFrame>
      <xdr:nvGraphicFramePr>
        <xdr:cNvPr id="3" name="Chart 4"/>
        <xdr:cNvGraphicFramePr/>
      </xdr:nvGraphicFramePr>
      <xdr:xfrm>
        <a:off x="495300" y="10220325"/>
        <a:ext cx="466725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381000</xdr:colOff>
      <xdr:row>84</xdr:row>
      <xdr:rowOff>9525</xdr:rowOff>
    </xdr:from>
    <xdr:to>
      <xdr:col>8</xdr:col>
      <xdr:colOff>171450</xdr:colOff>
      <xdr:row>101</xdr:row>
      <xdr:rowOff>142875</xdr:rowOff>
    </xdr:to>
    <xdr:graphicFrame>
      <xdr:nvGraphicFramePr>
        <xdr:cNvPr id="4" name="Chart 5"/>
        <xdr:cNvGraphicFramePr/>
      </xdr:nvGraphicFramePr>
      <xdr:xfrm>
        <a:off x="381000" y="13611225"/>
        <a:ext cx="4667250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371475</xdr:colOff>
      <xdr:row>104</xdr:row>
      <xdr:rowOff>114300</xdr:rowOff>
    </xdr:from>
    <xdr:to>
      <xdr:col>8</xdr:col>
      <xdr:colOff>161925</xdr:colOff>
      <xdr:row>122</xdr:row>
      <xdr:rowOff>85725</xdr:rowOff>
    </xdr:to>
    <xdr:graphicFrame>
      <xdr:nvGraphicFramePr>
        <xdr:cNvPr id="5" name="Chart 6"/>
        <xdr:cNvGraphicFramePr/>
      </xdr:nvGraphicFramePr>
      <xdr:xfrm>
        <a:off x="371475" y="16954500"/>
        <a:ext cx="4667250" cy="2886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371475</xdr:colOff>
      <xdr:row>126</xdr:row>
      <xdr:rowOff>28575</xdr:rowOff>
    </xdr:from>
    <xdr:to>
      <xdr:col>8</xdr:col>
      <xdr:colOff>161925</xdr:colOff>
      <xdr:row>144</xdr:row>
      <xdr:rowOff>0</xdr:rowOff>
    </xdr:to>
    <xdr:graphicFrame>
      <xdr:nvGraphicFramePr>
        <xdr:cNvPr id="6" name="Chart 7"/>
        <xdr:cNvGraphicFramePr/>
      </xdr:nvGraphicFramePr>
      <xdr:xfrm>
        <a:off x="371475" y="20431125"/>
        <a:ext cx="4667250" cy="2886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371475</xdr:colOff>
      <xdr:row>21</xdr:row>
      <xdr:rowOff>38100</xdr:rowOff>
    </xdr:from>
    <xdr:to>
      <xdr:col>8</xdr:col>
      <xdr:colOff>161925</xdr:colOff>
      <xdr:row>39</xdr:row>
      <xdr:rowOff>9525</xdr:rowOff>
    </xdr:to>
    <xdr:graphicFrame>
      <xdr:nvGraphicFramePr>
        <xdr:cNvPr id="7" name="Chart 8"/>
        <xdr:cNvGraphicFramePr/>
      </xdr:nvGraphicFramePr>
      <xdr:xfrm>
        <a:off x="371475" y="3438525"/>
        <a:ext cx="4667250" cy="2886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52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00390625" style="0" bestFit="1" customWidth="1"/>
    <col min="2" max="2" width="6.7109375" style="0" bestFit="1" customWidth="1"/>
    <col min="3" max="3" width="7.57421875" style="0" bestFit="1" customWidth="1"/>
    <col min="4" max="4" width="6.7109375" style="0" bestFit="1" customWidth="1"/>
    <col min="5" max="5" width="6.7109375" style="0" customWidth="1"/>
    <col min="6" max="6" width="22.421875" style="0" bestFit="1" customWidth="1"/>
    <col min="7" max="7" width="27.28125" style="0" bestFit="1" customWidth="1"/>
    <col min="9" max="9" width="5.57421875" style="0" bestFit="1" customWidth="1"/>
    <col min="10" max="10" width="19.57421875" style="0" bestFit="1" customWidth="1"/>
  </cols>
  <sheetData>
    <row r="1" spans="1:12" ht="12.75">
      <c r="A1" t="s">
        <v>819</v>
      </c>
      <c r="B1" t="s">
        <v>820</v>
      </c>
      <c r="C1" t="s">
        <v>855</v>
      </c>
      <c r="D1" t="s">
        <v>818</v>
      </c>
      <c r="F1" t="s">
        <v>857</v>
      </c>
      <c r="G1" t="s">
        <v>858</v>
      </c>
      <c r="H1" t="s">
        <v>884</v>
      </c>
      <c r="I1" t="s">
        <v>948</v>
      </c>
      <c r="J1" t="s">
        <v>821</v>
      </c>
      <c r="K1" t="s">
        <v>859</v>
      </c>
      <c r="L1" t="s">
        <v>860</v>
      </c>
    </row>
    <row r="2" spans="1:9" ht="12.75">
      <c r="A2">
        <v>2004</v>
      </c>
      <c r="B2">
        <v>1</v>
      </c>
      <c r="C2" t="s">
        <v>856</v>
      </c>
      <c r="D2" s="1">
        <v>92</v>
      </c>
      <c r="E2" s="1"/>
      <c r="F2" s="1" t="s">
        <v>796</v>
      </c>
      <c r="G2" s="1" t="s">
        <v>797</v>
      </c>
      <c r="H2" s="5">
        <v>35.9</v>
      </c>
      <c r="I2" s="5"/>
    </row>
    <row r="3" spans="1:9" ht="12.75">
      <c r="A3">
        <v>2004</v>
      </c>
      <c r="B3">
        <v>1</v>
      </c>
      <c r="C3" t="s">
        <v>856</v>
      </c>
      <c r="D3" s="1">
        <v>93</v>
      </c>
      <c r="E3" s="1"/>
      <c r="F3" s="1" t="s">
        <v>798</v>
      </c>
      <c r="G3" s="1" t="s">
        <v>799</v>
      </c>
      <c r="H3" s="5">
        <v>9.35</v>
      </c>
      <c r="I3" s="5"/>
    </row>
    <row r="4" spans="1:9" ht="12.75">
      <c r="A4">
        <v>2004</v>
      </c>
      <c r="B4">
        <v>1</v>
      </c>
      <c r="C4" t="s">
        <v>856</v>
      </c>
      <c r="D4" s="1">
        <v>94</v>
      </c>
      <c r="E4" s="1"/>
      <c r="F4" s="1" t="s">
        <v>798</v>
      </c>
      <c r="G4" s="1" t="s">
        <v>799</v>
      </c>
      <c r="H4" s="5">
        <v>66.14</v>
      </c>
      <c r="I4" s="5"/>
    </row>
    <row r="5" spans="1:9" ht="12.75">
      <c r="A5">
        <v>2004</v>
      </c>
      <c r="B5">
        <v>1</v>
      </c>
      <c r="C5" t="s">
        <v>856</v>
      </c>
      <c r="D5" s="1">
        <v>95</v>
      </c>
      <c r="E5" s="1"/>
      <c r="F5" s="1" t="s">
        <v>800</v>
      </c>
      <c r="G5" s="1" t="s">
        <v>801</v>
      </c>
      <c r="H5" s="5">
        <v>105</v>
      </c>
      <c r="I5" s="5"/>
    </row>
    <row r="6" spans="1:9" ht="12.75">
      <c r="A6">
        <v>2004</v>
      </c>
      <c r="B6">
        <v>1</v>
      </c>
      <c r="C6" t="s">
        <v>856</v>
      </c>
      <c r="D6" s="1">
        <v>96</v>
      </c>
      <c r="E6" s="1"/>
      <c r="F6" s="1" t="s">
        <v>802</v>
      </c>
      <c r="G6" s="1" t="s">
        <v>803</v>
      </c>
      <c r="H6" s="5">
        <v>352.24</v>
      </c>
      <c r="I6" s="5"/>
    </row>
    <row r="7" spans="1:9" ht="12.75">
      <c r="A7">
        <v>2004</v>
      </c>
      <c r="B7">
        <v>1</v>
      </c>
      <c r="C7" t="s">
        <v>856</v>
      </c>
      <c r="D7" s="1">
        <v>96</v>
      </c>
      <c r="E7" s="1"/>
      <c r="F7" s="1" t="s">
        <v>802</v>
      </c>
      <c r="G7" s="1" t="s">
        <v>804</v>
      </c>
      <c r="H7" s="5">
        <v>10.82</v>
      </c>
      <c r="I7" s="5"/>
    </row>
    <row r="8" spans="1:9" ht="12.75">
      <c r="A8">
        <v>2004</v>
      </c>
      <c r="B8">
        <v>1</v>
      </c>
      <c r="C8" t="s">
        <v>856</v>
      </c>
      <c r="D8" s="1">
        <v>96</v>
      </c>
      <c r="E8" s="1"/>
      <c r="F8" s="1" t="s">
        <v>802</v>
      </c>
      <c r="G8" s="1" t="s">
        <v>805</v>
      </c>
      <c r="H8" s="5">
        <v>12</v>
      </c>
      <c r="I8" s="5"/>
    </row>
    <row r="9" spans="1:9" ht="12.75">
      <c r="A9">
        <v>2004</v>
      </c>
      <c r="B9">
        <v>1</v>
      </c>
      <c r="C9" t="s">
        <v>856</v>
      </c>
      <c r="D9" s="1">
        <v>97</v>
      </c>
      <c r="E9" s="1"/>
      <c r="F9" s="1" t="s">
        <v>806</v>
      </c>
      <c r="G9" s="1" t="s">
        <v>807</v>
      </c>
      <c r="H9" s="5">
        <v>50</v>
      </c>
      <c r="I9" s="5"/>
    </row>
    <row r="10" spans="1:9" ht="12.75">
      <c r="A10">
        <v>2004</v>
      </c>
      <c r="B10">
        <v>1</v>
      </c>
      <c r="C10" t="s">
        <v>856</v>
      </c>
      <c r="D10" s="1">
        <v>98</v>
      </c>
      <c r="E10" s="1"/>
      <c r="F10" s="1" t="s">
        <v>808</v>
      </c>
      <c r="G10" s="1" t="s">
        <v>809</v>
      </c>
      <c r="H10" s="5">
        <v>36</v>
      </c>
      <c r="I10" s="5"/>
    </row>
    <row r="11" spans="1:9" ht="12.75">
      <c r="A11">
        <v>2004</v>
      </c>
      <c r="B11">
        <v>1</v>
      </c>
      <c r="C11" t="s">
        <v>856</v>
      </c>
      <c r="D11" s="1">
        <v>99</v>
      </c>
      <c r="E11" s="1"/>
      <c r="F11" s="1" t="s">
        <v>806</v>
      </c>
      <c r="G11" s="1" t="s">
        <v>810</v>
      </c>
      <c r="H11" s="5">
        <v>39.17</v>
      </c>
      <c r="I11" s="5"/>
    </row>
    <row r="12" spans="1:9" ht="12.75">
      <c r="A12">
        <v>2004</v>
      </c>
      <c r="B12">
        <v>1</v>
      </c>
      <c r="C12" t="s">
        <v>856</v>
      </c>
      <c r="D12" s="1">
        <v>100</v>
      </c>
      <c r="E12" s="1"/>
      <c r="F12" s="1" t="s">
        <v>811</v>
      </c>
      <c r="G12" s="1" t="s">
        <v>812</v>
      </c>
      <c r="H12" s="5">
        <v>11.15</v>
      </c>
      <c r="I12" s="5"/>
    </row>
    <row r="13" spans="1:9" ht="12.75">
      <c r="A13">
        <v>2004</v>
      </c>
      <c r="B13">
        <v>1</v>
      </c>
      <c r="C13" t="s">
        <v>856</v>
      </c>
      <c r="D13" s="1">
        <v>101</v>
      </c>
      <c r="E13" s="1"/>
      <c r="F13" s="1" t="s">
        <v>813</v>
      </c>
      <c r="G13" s="1" t="s">
        <v>814</v>
      </c>
      <c r="H13" s="5">
        <v>97.6</v>
      </c>
      <c r="I13" s="5"/>
    </row>
    <row r="14" spans="1:9" ht="12.75">
      <c r="A14">
        <v>2004</v>
      </c>
      <c r="B14">
        <v>1</v>
      </c>
      <c r="C14" t="s">
        <v>856</v>
      </c>
      <c r="D14" s="1">
        <v>102</v>
      </c>
      <c r="E14" s="1"/>
      <c r="F14" s="1" t="s">
        <v>802</v>
      </c>
      <c r="G14" s="1" t="s">
        <v>815</v>
      </c>
      <c r="H14" s="5">
        <v>25</v>
      </c>
      <c r="I14" s="5"/>
    </row>
    <row r="15" spans="1:9" ht="12.75">
      <c r="A15">
        <v>2004</v>
      </c>
      <c r="B15">
        <v>1</v>
      </c>
      <c r="C15" t="s">
        <v>856</v>
      </c>
      <c r="D15" s="1">
        <v>103</v>
      </c>
      <c r="E15" s="1"/>
      <c r="F15" s="1" t="s">
        <v>816</v>
      </c>
      <c r="G15" s="1" t="s">
        <v>817</v>
      </c>
      <c r="H15" s="5">
        <v>35</v>
      </c>
      <c r="I15" s="5"/>
    </row>
    <row r="16" spans="1:10" ht="12.75">
      <c r="A16">
        <v>2004</v>
      </c>
      <c r="B16">
        <v>1</v>
      </c>
      <c r="C16" t="s">
        <v>856</v>
      </c>
      <c r="D16" t="s">
        <v>534</v>
      </c>
      <c r="E16" t="s">
        <v>263</v>
      </c>
      <c r="F16" s="9" t="s">
        <v>1083</v>
      </c>
      <c r="G16" s="9" t="s">
        <v>1085</v>
      </c>
      <c r="H16" s="6">
        <v>120</v>
      </c>
      <c r="I16" s="6"/>
      <c r="J16" t="s">
        <v>1084</v>
      </c>
    </row>
    <row r="17" spans="1:10" ht="12.75">
      <c r="A17">
        <v>2004</v>
      </c>
      <c r="B17">
        <v>1</v>
      </c>
      <c r="C17" t="s">
        <v>856</v>
      </c>
      <c r="D17" t="s">
        <v>417</v>
      </c>
      <c r="E17" t="s">
        <v>263</v>
      </c>
      <c r="F17" s="9" t="s">
        <v>1083</v>
      </c>
      <c r="G17" s="9" t="s">
        <v>1056</v>
      </c>
      <c r="H17" s="6">
        <v>100</v>
      </c>
      <c r="I17" s="6"/>
      <c r="J17" t="s">
        <v>1084</v>
      </c>
    </row>
    <row r="18" spans="1:9" ht="12.75">
      <c r="A18">
        <v>2004</v>
      </c>
      <c r="B18">
        <v>2</v>
      </c>
      <c r="C18" t="s">
        <v>856</v>
      </c>
      <c r="D18" s="1">
        <v>104</v>
      </c>
      <c r="E18" s="1"/>
      <c r="F18" s="1" t="s">
        <v>798</v>
      </c>
      <c r="G18" s="1" t="s">
        <v>822</v>
      </c>
      <c r="H18" s="5">
        <v>39.33</v>
      </c>
      <c r="I18" s="5"/>
    </row>
    <row r="19" spans="1:9" ht="12.75">
      <c r="A19">
        <v>2004</v>
      </c>
      <c r="B19">
        <v>2</v>
      </c>
      <c r="C19" t="s">
        <v>856</v>
      </c>
      <c r="D19" s="1">
        <v>105</v>
      </c>
      <c r="E19" s="1"/>
      <c r="F19" s="1" t="s">
        <v>823</v>
      </c>
      <c r="G19" s="1" t="s">
        <v>824</v>
      </c>
      <c r="H19" s="5">
        <v>71.49</v>
      </c>
      <c r="I19" s="5"/>
    </row>
    <row r="20" spans="1:9" ht="12.75">
      <c r="A20">
        <v>2004</v>
      </c>
      <c r="B20">
        <v>2</v>
      </c>
      <c r="C20" t="s">
        <v>856</v>
      </c>
      <c r="D20" s="1">
        <v>106</v>
      </c>
      <c r="E20" s="1"/>
      <c r="F20" s="1" t="s">
        <v>825</v>
      </c>
      <c r="G20" s="1" t="s">
        <v>826</v>
      </c>
      <c r="H20" s="5">
        <v>433</v>
      </c>
      <c r="I20" s="5"/>
    </row>
    <row r="21" spans="1:9" ht="12.75">
      <c r="A21">
        <v>2004</v>
      </c>
      <c r="B21">
        <v>2</v>
      </c>
      <c r="C21" t="s">
        <v>856</v>
      </c>
      <c r="D21" s="1">
        <v>107</v>
      </c>
      <c r="E21" s="1"/>
      <c r="F21" s="1" t="s">
        <v>827</v>
      </c>
      <c r="G21" s="1" t="s">
        <v>828</v>
      </c>
      <c r="H21" s="5">
        <v>2.5</v>
      </c>
      <c r="I21" s="5"/>
    </row>
    <row r="22" spans="1:9" ht="12.75">
      <c r="A22">
        <v>2004</v>
      </c>
      <c r="B22">
        <v>2</v>
      </c>
      <c r="C22" t="s">
        <v>856</v>
      </c>
      <c r="D22" s="1">
        <v>108</v>
      </c>
      <c r="E22" s="1"/>
      <c r="F22" s="1" t="s">
        <v>829</v>
      </c>
      <c r="G22" s="1" t="s">
        <v>830</v>
      </c>
      <c r="H22" s="5">
        <v>120</v>
      </c>
      <c r="I22" s="5"/>
    </row>
    <row r="23" spans="1:9" ht="12.75">
      <c r="A23">
        <v>2004</v>
      </c>
      <c r="B23">
        <v>2</v>
      </c>
      <c r="C23" t="s">
        <v>856</v>
      </c>
      <c r="D23" s="1">
        <v>109</v>
      </c>
      <c r="E23" s="1" t="s">
        <v>195</v>
      </c>
      <c r="F23" s="1" t="s">
        <v>831</v>
      </c>
      <c r="G23" s="1" t="s">
        <v>832</v>
      </c>
      <c r="H23" s="5">
        <v>352.24</v>
      </c>
      <c r="I23" s="5"/>
    </row>
    <row r="24" spans="1:10" ht="12.75">
      <c r="A24">
        <v>2004</v>
      </c>
      <c r="B24">
        <v>2</v>
      </c>
      <c r="C24" t="s">
        <v>856</v>
      </c>
      <c r="D24" s="1">
        <v>109</v>
      </c>
      <c r="E24" s="1" t="s">
        <v>196</v>
      </c>
      <c r="F24" s="1" t="s">
        <v>831</v>
      </c>
      <c r="G24" s="1" t="s">
        <v>833</v>
      </c>
      <c r="H24" s="5">
        <v>13.12</v>
      </c>
      <c r="I24" s="5"/>
      <c r="J24" s="1"/>
    </row>
    <row r="25" spans="1:9" ht="12.75">
      <c r="A25">
        <v>2004</v>
      </c>
      <c r="B25">
        <v>2</v>
      </c>
      <c r="C25" t="s">
        <v>856</v>
      </c>
      <c r="D25" s="1">
        <v>109</v>
      </c>
      <c r="E25" s="1" t="s">
        <v>262</v>
      </c>
      <c r="F25" s="1" t="s">
        <v>831</v>
      </c>
      <c r="G25" s="1" t="s">
        <v>834</v>
      </c>
      <c r="H25" s="5">
        <v>19.2</v>
      </c>
      <c r="I25" s="5"/>
    </row>
    <row r="26" spans="1:9" ht="12.75">
      <c r="A26">
        <v>2004</v>
      </c>
      <c r="B26">
        <v>2</v>
      </c>
      <c r="C26" t="s">
        <v>856</v>
      </c>
      <c r="D26" s="1">
        <v>110</v>
      </c>
      <c r="E26" s="1"/>
      <c r="F26" s="1" t="s">
        <v>831</v>
      </c>
      <c r="G26" s="1" t="s">
        <v>835</v>
      </c>
      <c r="H26" s="5">
        <v>50</v>
      </c>
      <c r="I26" s="5"/>
    </row>
    <row r="27" spans="1:9" ht="12.75">
      <c r="A27">
        <v>2004</v>
      </c>
      <c r="B27">
        <v>2</v>
      </c>
      <c r="C27" t="s">
        <v>856</v>
      </c>
      <c r="D27" s="1">
        <v>111</v>
      </c>
      <c r="E27" s="1"/>
      <c r="F27" s="1" t="s">
        <v>836</v>
      </c>
      <c r="G27" s="1" t="s">
        <v>822</v>
      </c>
      <c r="H27" s="5">
        <v>45.2</v>
      </c>
      <c r="I27" s="5"/>
    </row>
    <row r="28" spans="1:9" ht="12.75">
      <c r="A28">
        <v>2004</v>
      </c>
      <c r="B28">
        <v>2</v>
      </c>
      <c r="C28" t="s">
        <v>856</v>
      </c>
      <c r="D28" s="1">
        <v>112</v>
      </c>
      <c r="E28" s="1"/>
      <c r="F28" s="1" t="s">
        <v>813</v>
      </c>
      <c r="G28" s="1" t="s">
        <v>837</v>
      </c>
      <c r="H28" s="5">
        <v>45</v>
      </c>
      <c r="I28" s="5"/>
    </row>
    <row r="29" spans="1:9" ht="12.75">
      <c r="A29">
        <v>2004</v>
      </c>
      <c r="B29">
        <v>2</v>
      </c>
      <c r="C29" t="s">
        <v>856</v>
      </c>
      <c r="D29" s="1">
        <v>113</v>
      </c>
      <c r="E29" s="1"/>
      <c r="F29" s="1" t="s">
        <v>838</v>
      </c>
      <c r="G29" s="1" t="s">
        <v>839</v>
      </c>
      <c r="H29" s="6" t="s">
        <v>840</v>
      </c>
      <c r="I29" s="6"/>
    </row>
    <row r="30" spans="1:9" ht="12.75">
      <c r="A30">
        <v>2004</v>
      </c>
      <c r="B30">
        <v>3</v>
      </c>
      <c r="C30" t="s">
        <v>856</v>
      </c>
      <c r="D30" s="1">
        <v>113</v>
      </c>
      <c r="E30" s="1"/>
      <c r="F30" s="1" t="s">
        <v>841</v>
      </c>
      <c r="G30" s="1" t="s">
        <v>842</v>
      </c>
      <c r="H30" s="5">
        <v>35</v>
      </c>
      <c r="I30" s="5"/>
    </row>
    <row r="31" spans="1:9" ht="12.75">
      <c r="A31">
        <v>2004</v>
      </c>
      <c r="B31">
        <v>3</v>
      </c>
      <c r="C31" t="s">
        <v>856</v>
      </c>
      <c r="D31" s="1">
        <v>114</v>
      </c>
      <c r="E31" s="1"/>
      <c r="F31" s="1" t="s">
        <v>831</v>
      </c>
      <c r="G31" s="1" t="s">
        <v>843</v>
      </c>
      <c r="H31" s="5">
        <v>7.5</v>
      </c>
      <c r="I31" s="5"/>
    </row>
    <row r="32" spans="1:9" ht="12.75">
      <c r="A32">
        <v>2004</v>
      </c>
      <c r="B32">
        <v>3</v>
      </c>
      <c r="C32" t="s">
        <v>856</v>
      </c>
      <c r="D32" s="1">
        <v>115</v>
      </c>
      <c r="E32" s="1"/>
      <c r="F32" s="1" t="s">
        <v>844</v>
      </c>
      <c r="G32" s="1" t="s">
        <v>845</v>
      </c>
      <c r="H32" s="5">
        <v>42.2</v>
      </c>
      <c r="I32" s="5"/>
    </row>
    <row r="33" spans="1:9" ht="12.75">
      <c r="A33">
        <v>2004</v>
      </c>
      <c r="B33">
        <v>3</v>
      </c>
      <c r="C33" t="s">
        <v>856</v>
      </c>
      <c r="D33" s="1">
        <v>116</v>
      </c>
      <c r="E33" s="1"/>
      <c r="F33" s="1" t="s">
        <v>844</v>
      </c>
      <c r="G33" s="1" t="s">
        <v>846</v>
      </c>
      <c r="H33" s="5">
        <v>22.98</v>
      </c>
      <c r="I33" s="5"/>
    </row>
    <row r="34" spans="1:9" ht="12.75">
      <c r="A34">
        <v>2004</v>
      </c>
      <c r="B34">
        <v>3</v>
      </c>
      <c r="C34" t="s">
        <v>856</v>
      </c>
      <c r="D34" s="1">
        <v>117</v>
      </c>
      <c r="E34" s="1"/>
      <c r="F34" s="1" t="s">
        <v>831</v>
      </c>
      <c r="G34" s="1" t="s">
        <v>847</v>
      </c>
      <c r="H34" s="5">
        <v>2.5</v>
      </c>
      <c r="I34" s="5"/>
    </row>
    <row r="35" spans="1:9" ht="12.75">
      <c r="A35">
        <v>2004</v>
      </c>
      <c r="B35">
        <v>3</v>
      </c>
      <c r="C35" t="s">
        <v>856</v>
      </c>
      <c r="D35" s="1">
        <v>118</v>
      </c>
      <c r="E35" s="1"/>
      <c r="F35" s="1" t="s">
        <v>831</v>
      </c>
      <c r="G35" s="1" t="s">
        <v>848</v>
      </c>
      <c r="H35" s="5">
        <v>352.24</v>
      </c>
      <c r="I35" s="5"/>
    </row>
    <row r="36" spans="1:9" ht="12.75">
      <c r="A36">
        <v>2004</v>
      </c>
      <c r="B36">
        <v>3</v>
      </c>
      <c r="C36" t="s">
        <v>856</v>
      </c>
      <c r="D36" s="1">
        <v>118</v>
      </c>
      <c r="E36" s="1"/>
      <c r="F36" s="1" t="s">
        <v>831</v>
      </c>
      <c r="G36" s="1" t="s">
        <v>849</v>
      </c>
      <c r="H36" s="5">
        <v>23.3</v>
      </c>
      <c r="I36" s="5"/>
    </row>
    <row r="37" spans="1:9" ht="12.75">
      <c r="A37">
        <v>2004</v>
      </c>
      <c r="B37">
        <v>3</v>
      </c>
      <c r="C37" t="s">
        <v>856</v>
      </c>
      <c r="D37" s="1">
        <v>118</v>
      </c>
      <c r="E37" s="1"/>
      <c r="F37" s="1" t="s">
        <v>831</v>
      </c>
      <c r="G37" s="1" t="s">
        <v>850</v>
      </c>
      <c r="H37" s="5">
        <v>17.28</v>
      </c>
      <c r="I37" s="5"/>
    </row>
    <row r="38" spans="1:9" ht="12.75">
      <c r="A38">
        <v>2004</v>
      </c>
      <c r="B38">
        <v>3</v>
      </c>
      <c r="C38" t="s">
        <v>856</v>
      </c>
      <c r="D38" s="1">
        <v>119</v>
      </c>
      <c r="E38" s="1"/>
      <c r="F38" s="1" t="s">
        <v>844</v>
      </c>
      <c r="G38" s="1" t="s">
        <v>851</v>
      </c>
      <c r="H38" s="5">
        <v>50</v>
      </c>
      <c r="I38" s="5"/>
    </row>
    <row r="39" spans="1:9" ht="12.75">
      <c r="A39">
        <v>2004</v>
      </c>
      <c r="B39">
        <v>3</v>
      </c>
      <c r="C39" t="s">
        <v>856</v>
      </c>
      <c r="D39" s="1">
        <v>120</v>
      </c>
      <c r="E39" s="1"/>
      <c r="F39" s="1" t="s">
        <v>852</v>
      </c>
      <c r="G39" s="1" t="s">
        <v>853</v>
      </c>
      <c r="H39" s="5">
        <v>91</v>
      </c>
      <c r="I39" s="5"/>
    </row>
    <row r="40" spans="1:9" ht="12.75">
      <c r="A40">
        <v>2004</v>
      </c>
      <c r="B40">
        <v>3</v>
      </c>
      <c r="C40" t="s">
        <v>856</v>
      </c>
      <c r="D40" s="1">
        <v>121</v>
      </c>
      <c r="E40" s="1"/>
      <c r="F40" s="1" t="s">
        <v>854</v>
      </c>
      <c r="G40" s="1" t="s">
        <v>797</v>
      </c>
      <c r="H40" s="5">
        <v>29.61</v>
      </c>
      <c r="I40" s="5"/>
    </row>
    <row r="41" spans="1:10" ht="12.75">
      <c r="A41">
        <v>2004</v>
      </c>
      <c r="B41">
        <v>3</v>
      </c>
      <c r="C41" t="s">
        <v>856</v>
      </c>
      <c r="D41" s="1">
        <v>123</v>
      </c>
      <c r="E41" s="1"/>
      <c r="F41" s="1" t="s">
        <v>838</v>
      </c>
      <c r="G41" s="1" t="s">
        <v>797</v>
      </c>
      <c r="H41" s="5">
        <v>42.8</v>
      </c>
      <c r="I41" s="5"/>
      <c r="J41" s="2"/>
    </row>
    <row r="42" spans="1:10" ht="25.5">
      <c r="A42">
        <v>2004</v>
      </c>
      <c r="B42">
        <v>3</v>
      </c>
      <c r="C42" t="s">
        <v>856</v>
      </c>
      <c r="D42" t="s">
        <v>419</v>
      </c>
      <c r="E42" t="s">
        <v>264</v>
      </c>
      <c r="F42" s="2" t="s">
        <v>1060</v>
      </c>
      <c r="G42" s="2" t="s">
        <v>1082</v>
      </c>
      <c r="H42" s="6">
        <v>2000</v>
      </c>
      <c r="I42" s="6"/>
      <c r="J42" s="1" t="s">
        <v>1055</v>
      </c>
    </row>
    <row r="43" spans="1:10" ht="25.5">
      <c r="A43">
        <v>2004</v>
      </c>
      <c r="B43">
        <v>3</v>
      </c>
      <c r="C43" t="s">
        <v>856</v>
      </c>
      <c r="D43" t="s">
        <v>419</v>
      </c>
      <c r="E43" t="s">
        <v>264</v>
      </c>
      <c r="F43" s="2" t="s">
        <v>1060</v>
      </c>
      <c r="G43" s="2" t="s">
        <v>1053</v>
      </c>
      <c r="H43" s="6">
        <v>500</v>
      </c>
      <c r="I43" s="6"/>
      <c r="J43" s="1" t="s">
        <v>1055</v>
      </c>
    </row>
    <row r="47" spans="1:3" ht="12.75">
      <c r="A47" t="s">
        <v>263</v>
      </c>
      <c r="B47" s="16">
        <v>37987</v>
      </c>
      <c r="C47" t="s">
        <v>780</v>
      </c>
    </row>
    <row r="48" ht="12.75">
      <c r="C48" t="s">
        <v>267</v>
      </c>
    </row>
    <row r="50" spans="1:3" ht="12.75">
      <c r="A50" t="s">
        <v>264</v>
      </c>
      <c r="B50" s="16">
        <v>38047</v>
      </c>
      <c r="C50" t="s">
        <v>781</v>
      </c>
    </row>
    <row r="51" ht="12.75">
      <c r="C51" t="s">
        <v>265</v>
      </c>
    </row>
    <row r="52" ht="12.75">
      <c r="C52" t="s">
        <v>266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J2:K154"/>
  <sheetViews>
    <sheetView workbookViewId="0" topLeftCell="A1">
      <selection activeCell="M20" sqref="M20"/>
    </sheetView>
  </sheetViews>
  <sheetFormatPr defaultColWidth="9.140625" defaultRowHeight="12.75"/>
  <cols>
    <col min="10" max="10" width="17.421875" style="0" bestFit="1" customWidth="1"/>
  </cols>
  <sheetData>
    <row r="2" ht="12.75">
      <c r="J2" s="24" t="s">
        <v>883</v>
      </c>
    </row>
    <row r="3" spans="10:11" ht="12.75">
      <c r="J3" t="s">
        <v>288</v>
      </c>
      <c r="K3" s="21">
        <v>6286.52</v>
      </c>
    </row>
    <row r="4" spans="10:11" ht="12.75">
      <c r="J4" t="s">
        <v>353</v>
      </c>
      <c r="K4" s="21">
        <v>4832.91</v>
      </c>
    </row>
    <row r="5" spans="10:11" ht="12.75">
      <c r="J5" t="s">
        <v>356</v>
      </c>
      <c r="K5" s="21">
        <v>3519.4</v>
      </c>
    </row>
    <row r="6" spans="10:11" ht="12.75">
      <c r="J6" t="s">
        <v>351</v>
      </c>
      <c r="K6" s="21">
        <v>2550.74</v>
      </c>
    </row>
    <row r="7" spans="10:11" ht="12.75">
      <c r="J7" t="s">
        <v>350</v>
      </c>
      <c r="K7" s="21">
        <v>2374.87</v>
      </c>
    </row>
    <row r="8" spans="10:11" ht="12.75">
      <c r="J8" t="s">
        <v>349</v>
      </c>
      <c r="K8" s="21">
        <v>1506</v>
      </c>
    </row>
    <row r="9" spans="10:11" ht="12.75">
      <c r="J9" t="s">
        <v>354</v>
      </c>
      <c r="K9" s="21">
        <v>1436</v>
      </c>
    </row>
    <row r="10" spans="10:11" ht="12.75">
      <c r="J10" t="s">
        <v>355</v>
      </c>
      <c r="K10" s="21">
        <v>1015.5</v>
      </c>
    </row>
    <row r="11" spans="10:11" ht="12.75">
      <c r="J11" t="s">
        <v>1054</v>
      </c>
      <c r="K11" s="21">
        <v>810</v>
      </c>
    </row>
    <row r="12" spans="10:11" ht="12.75">
      <c r="J12" t="s">
        <v>352</v>
      </c>
      <c r="K12" s="21">
        <v>656.63</v>
      </c>
    </row>
    <row r="13" spans="10:11" ht="12.75">
      <c r="J13" t="s">
        <v>1039</v>
      </c>
      <c r="K13" s="21">
        <v>575.51</v>
      </c>
    </row>
    <row r="14" spans="10:11" ht="12.75">
      <c r="J14" t="s">
        <v>797</v>
      </c>
      <c r="K14" s="21">
        <v>323.94</v>
      </c>
    </row>
    <row r="15" spans="10:11" ht="12.75">
      <c r="J15" t="s">
        <v>347</v>
      </c>
      <c r="K15" s="21">
        <v>217.5</v>
      </c>
    </row>
    <row r="16" spans="10:11" ht="12.75">
      <c r="J16" t="s">
        <v>344</v>
      </c>
      <c r="K16" s="21">
        <v>120</v>
      </c>
    </row>
    <row r="17" spans="10:11" ht="12.75">
      <c r="J17" t="s">
        <v>1105</v>
      </c>
      <c r="K17" s="21">
        <v>91.97</v>
      </c>
    </row>
    <row r="18" spans="10:11" ht="12.75">
      <c r="J18" t="s">
        <v>840</v>
      </c>
      <c r="K18" s="21">
        <v>15.19</v>
      </c>
    </row>
    <row r="19" spans="10:11" ht="12.75">
      <c r="J19" s="24" t="s">
        <v>285</v>
      </c>
      <c r="K19" s="25">
        <f>SUM(K3:K18)</f>
        <v>26332.679999999997</v>
      </c>
    </row>
    <row r="20" ht="12.75">
      <c r="K20" s="21"/>
    </row>
    <row r="21" ht="12.75">
      <c r="K21" s="21"/>
    </row>
    <row r="22" spans="10:11" ht="12.75">
      <c r="J22" s="24" t="s">
        <v>1081</v>
      </c>
      <c r="K22" s="21"/>
    </row>
    <row r="23" spans="10:11" ht="12.75">
      <c r="J23" t="s">
        <v>356</v>
      </c>
      <c r="K23">
        <v>10621.43</v>
      </c>
    </row>
    <row r="24" spans="10:11" ht="12.75">
      <c r="J24" t="s">
        <v>288</v>
      </c>
      <c r="K24">
        <v>9930.36</v>
      </c>
    </row>
    <row r="25" spans="10:11" ht="12.75">
      <c r="J25" t="s">
        <v>1054</v>
      </c>
      <c r="K25">
        <v>4336.98</v>
      </c>
    </row>
    <row r="26" spans="10:11" ht="12.75">
      <c r="J26" t="s">
        <v>350</v>
      </c>
      <c r="K26">
        <v>2704.07</v>
      </c>
    </row>
    <row r="27" spans="10:11" ht="12.75">
      <c r="J27" t="s">
        <v>354</v>
      </c>
      <c r="K27">
        <v>1704.84</v>
      </c>
    </row>
    <row r="28" spans="10:11" ht="12.75">
      <c r="J28" t="s">
        <v>352</v>
      </c>
      <c r="K28">
        <v>1002.78</v>
      </c>
    </row>
    <row r="29" spans="10:11" ht="12.75">
      <c r="J29" t="s">
        <v>355</v>
      </c>
      <c r="K29">
        <v>860</v>
      </c>
    </row>
    <row r="30" spans="10:11" ht="12.75">
      <c r="J30" t="s">
        <v>1039</v>
      </c>
      <c r="K30">
        <v>642.9</v>
      </c>
    </row>
    <row r="31" spans="10:11" ht="12.75">
      <c r="J31" t="s">
        <v>349</v>
      </c>
      <c r="K31">
        <v>598.99</v>
      </c>
    </row>
    <row r="32" spans="10:11" ht="12.75">
      <c r="J32" t="s">
        <v>353</v>
      </c>
      <c r="K32">
        <v>310.72</v>
      </c>
    </row>
    <row r="33" spans="10:11" ht="12.75">
      <c r="J33" t="s">
        <v>344</v>
      </c>
      <c r="K33">
        <v>250</v>
      </c>
    </row>
    <row r="34" spans="10:11" ht="12.75">
      <c r="J34" t="s">
        <v>351</v>
      </c>
      <c r="K34">
        <v>231</v>
      </c>
    </row>
    <row r="35" spans="10:11" ht="12.75">
      <c r="J35" t="s">
        <v>840</v>
      </c>
      <c r="K35">
        <v>200</v>
      </c>
    </row>
    <row r="36" spans="10:11" ht="12.75">
      <c r="J36" t="s">
        <v>347</v>
      </c>
      <c r="K36">
        <v>145</v>
      </c>
    </row>
    <row r="37" spans="10:11" ht="12.75">
      <c r="J37" t="s">
        <v>1105</v>
      </c>
      <c r="K37">
        <v>119.41</v>
      </c>
    </row>
    <row r="38" spans="10:11" ht="12.75">
      <c r="J38" t="s">
        <v>797</v>
      </c>
      <c r="K38">
        <v>69.84</v>
      </c>
    </row>
    <row r="39" spans="10:11" ht="12.75">
      <c r="J39" s="24" t="s">
        <v>285</v>
      </c>
      <c r="K39" s="25">
        <f>SUM(K23:K38)</f>
        <v>33728.32000000001</v>
      </c>
    </row>
    <row r="40" ht="12.75">
      <c r="K40" s="21"/>
    </row>
    <row r="41" ht="12.75">
      <c r="K41" s="21"/>
    </row>
    <row r="42" spans="10:11" ht="12.75">
      <c r="J42" s="24" t="s">
        <v>360</v>
      </c>
      <c r="K42" s="21"/>
    </row>
    <row r="43" spans="10:11" ht="12.75">
      <c r="J43" t="s">
        <v>288</v>
      </c>
      <c r="K43" s="21">
        <v>16029.6</v>
      </c>
    </row>
    <row r="44" spans="10:11" ht="12.75">
      <c r="J44" t="s">
        <v>351</v>
      </c>
      <c r="K44" s="21">
        <v>6991.53</v>
      </c>
    </row>
    <row r="45" spans="10:11" ht="12.75">
      <c r="J45" t="s">
        <v>354</v>
      </c>
      <c r="K45" s="21">
        <v>2962.17</v>
      </c>
    </row>
    <row r="46" spans="10:11" ht="12.75">
      <c r="J46" t="s">
        <v>353</v>
      </c>
      <c r="K46" s="21">
        <v>2930.82</v>
      </c>
    </row>
    <row r="47" spans="10:11" ht="12.75">
      <c r="J47" t="s">
        <v>356</v>
      </c>
      <c r="K47" s="21">
        <v>2780.8</v>
      </c>
    </row>
    <row r="48" spans="10:11" ht="12.75">
      <c r="J48" t="s">
        <v>349</v>
      </c>
      <c r="K48" s="21">
        <v>2334.2</v>
      </c>
    </row>
    <row r="49" spans="10:11" ht="12.75">
      <c r="J49" t="s">
        <v>352</v>
      </c>
      <c r="K49" s="21">
        <v>1286.87</v>
      </c>
    </row>
    <row r="50" spans="10:11" ht="12.75">
      <c r="J50" t="s">
        <v>355</v>
      </c>
      <c r="K50" s="21">
        <v>1265</v>
      </c>
    </row>
    <row r="51" spans="10:11" ht="12.75">
      <c r="J51" t="s">
        <v>350</v>
      </c>
      <c r="K51" s="21">
        <v>755.9</v>
      </c>
    </row>
    <row r="52" spans="10:11" ht="12.75">
      <c r="J52" t="s">
        <v>1039</v>
      </c>
      <c r="K52" s="21">
        <v>539.35</v>
      </c>
    </row>
    <row r="53" spans="10:11" ht="12.75">
      <c r="J53" t="s">
        <v>797</v>
      </c>
      <c r="K53" s="21">
        <v>432.8</v>
      </c>
    </row>
    <row r="54" spans="10:11" ht="12.75">
      <c r="J54" t="s">
        <v>1054</v>
      </c>
      <c r="K54" s="21">
        <v>263.13</v>
      </c>
    </row>
    <row r="55" spans="10:11" ht="12.75">
      <c r="J55" t="s">
        <v>344</v>
      </c>
      <c r="K55" s="21">
        <v>250</v>
      </c>
    </row>
    <row r="56" spans="10:11" ht="12.75">
      <c r="J56" t="s">
        <v>347</v>
      </c>
      <c r="K56" s="21">
        <v>210</v>
      </c>
    </row>
    <row r="57" spans="10:11" ht="12.75">
      <c r="J57" t="s">
        <v>1105</v>
      </c>
      <c r="K57" s="21">
        <v>146.84</v>
      </c>
    </row>
    <row r="58" spans="10:11" ht="12.75">
      <c r="J58" t="s">
        <v>343</v>
      </c>
      <c r="K58" s="21">
        <v>45</v>
      </c>
    </row>
    <row r="59" spans="10:11" ht="12.75">
      <c r="J59" t="s">
        <v>840</v>
      </c>
      <c r="K59" s="21">
        <v>0</v>
      </c>
    </row>
    <row r="60" spans="10:11" ht="12.75">
      <c r="J60" t="s">
        <v>678</v>
      </c>
      <c r="K60" s="21">
        <v>0</v>
      </c>
    </row>
    <row r="61" spans="10:11" ht="12.75">
      <c r="J61" t="s">
        <v>280</v>
      </c>
      <c r="K61" s="21">
        <v>0</v>
      </c>
    </row>
    <row r="62" spans="10:11" ht="12.75">
      <c r="J62" s="24" t="s">
        <v>285</v>
      </c>
      <c r="K62" s="25">
        <f>SUM(K43:K61)</f>
        <v>39224.01</v>
      </c>
    </row>
    <row r="63" ht="12.75">
      <c r="K63" s="21"/>
    </row>
    <row r="64" spans="10:11" ht="12.75">
      <c r="J64" s="24" t="s">
        <v>588</v>
      </c>
      <c r="K64" s="21"/>
    </row>
    <row r="65" spans="10:11" ht="12.75">
      <c r="J65" t="s">
        <v>288</v>
      </c>
      <c r="K65" s="21">
        <v>17971.02</v>
      </c>
    </row>
    <row r="66" spans="10:11" ht="12.75">
      <c r="J66" t="s">
        <v>356</v>
      </c>
      <c r="K66" s="21">
        <v>4523.89</v>
      </c>
    </row>
    <row r="67" spans="10:11" ht="12.75">
      <c r="J67" t="s">
        <v>354</v>
      </c>
      <c r="K67" s="21">
        <v>2557.62</v>
      </c>
    </row>
    <row r="68" spans="10:11" ht="12.75">
      <c r="J68" t="s">
        <v>349</v>
      </c>
      <c r="K68" s="21">
        <v>1191.69</v>
      </c>
    </row>
    <row r="69" spans="10:11" ht="12.75">
      <c r="J69" t="s">
        <v>351</v>
      </c>
      <c r="K69" s="21">
        <v>1080.84</v>
      </c>
    </row>
    <row r="70" spans="10:11" ht="12.75">
      <c r="J70" t="s">
        <v>350</v>
      </c>
      <c r="K70" s="21">
        <v>869.42</v>
      </c>
    </row>
    <row r="71" spans="10:11" ht="12.75">
      <c r="J71" t="s">
        <v>352</v>
      </c>
      <c r="K71" s="21">
        <v>863.12</v>
      </c>
    </row>
    <row r="72" spans="10:11" ht="12.75">
      <c r="J72" t="s">
        <v>1039</v>
      </c>
      <c r="K72" s="21">
        <v>505.91</v>
      </c>
    </row>
    <row r="73" spans="10:11" ht="12.75">
      <c r="J73" t="s">
        <v>344</v>
      </c>
      <c r="K73" s="21">
        <v>485</v>
      </c>
    </row>
    <row r="74" spans="10:11" ht="12.75">
      <c r="J74" t="s">
        <v>353</v>
      </c>
      <c r="K74" s="21">
        <v>468.1</v>
      </c>
    </row>
    <row r="75" spans="10:11" ht="12.75">
      <c r="J75" t="s">
        <v>678</v>
      </c>
      <c r="K75" s="21">
        <v>413.33</v>
      </c>
    </row>
    <row r="76" spans="10:11" ht="12.75">
      <c r="J76" t="s">
        <v>797</v>
      </c>
      <c r="K76" s="21">
        <v>359.42</v>
      </c>
    </row>
    <row r="77" spans="10:11" ht="12.75">
      <c r="J77" t="s">
        <v>1105</v>
      </c>
      <c r="K77" s="21">
        <v>146.97</v>
      </c>
    </row>
    <row r="78" spans="10:11" ht="12.75">
      <c r="J78" t="s">
        <v>347</v>
      </c>
      <c r="K78" s="21">
        <v>145</v>
      </c>
    </row>
    <row r="79" spans="10:11" ht="12.75">
      <c r="J79" t="s">
        <v>840</v>
      </c>
      <c r="K79" s="21">
        <v>0</v>
      </c>
    </row>
    <row r="80" spans="10:11" ht="12.75">
      <c r="J80" t="s">
        <v>355</v>
      </c>
      <c r="K80" s="21">
        <v>0</v>
      </c>
    </row>
    <row r="81" spans="10:11" ht="12.75">
      <c r="J81" s="24" t="s">
        <v>285</v>
      </c>
      <c r="K81" s="25">
        <f>SUM(K65:K80)</f>
        <v>31581.329999999994</v>
      </c>
    </row>
    <row r="82" ht="12.75">
      <c r="K82" s="21"/>
    </row>
    <row r="83" ht="12.75">
      <c r="K83" s="21"/>
    </row>
    <row r="84" spans="10:11" ht="12.75">
      <c r="J84" s="24" t="s">
        <v>1199</v>
      </c>
      <c r="K84" s="21"/>
    </row>
    <row r="85" spans="10:11" ht="12.75">
      <c r="J85" t="s">
        <v>288</v>
      </c>
      <c r="K85" s="21">
        <v>17974.93</v>
      </c>
    </row>
    <row r="86" spans="10:11" ht="12.75">
      <c r="J86" t="s">
        <v>353</v>
      </c>
      <c r="K86" s="21">
        <v>9613.65</v>
      </c>
    </row>
    <row r="87" spans="10:11" ht="12.75">
      <c r="J87" t="s">
        <v>355</v>
      </c>
      <c r="K87" s="21">
        <v>7148.32</v>
      </c>
    </row>
    <row r="88" spans="10:11" ht="12.75">
      <c r="J88" t="s">
        <v>356</v>
      </c>
      <c r="K88" s="21">
        <v>3997.08</v>
      </c>
    </row>
    <row r="89" spans="10:11" ht="12.75">
      <c r="J89" t="s">
        <v>350</v>
      </c>
      <c r="K89" s="21">
        <v>3751.45</v>
      </c>
    </row>
    <row r="90" spans="10:11" ht="12.75">
      <c r="J90" t="s">
        <v>349</v>
      </c>
      <c r="K90" s="21">
        <v>1549.62</v>
      </c>
    </row>
    <row r="91" spans="10:11" ht="12.75">
      <c r="J91" t="s">
        <v>354</v>
      </c>
      <c r="K91" s="21">
        <v>1110</v>
      </c>
    </row>
    <row r="92" spans="10:11" ht="12.75">
      <c r="J92" t="s">
        <v>352</v>
      </c>
      <c r="K92" s="21">
        <v>713.85</v>
      </c>
    </row>
    <row r="93" spans="10:11" ht="12.75">
      <c r="J93" t="s">
        <v>351</v>
      </c>
      <c r="K93" s="21">
        <v>696.95</v>
      </c>
    </row>
    <row r="94" spans="10:11" ht="12.75">
      <c r="J94" t="s">
        <v>797</v>
      </c>
      <c r="K94" s="21">
        <v>681.46</v>
      </c>
    </row>
    <row r="95" spans="10:11" ht="12.75">
      <c r="J95" t="s">
        <v>1039</v>
      </c>
      <c r="K95" s="21">
        <v>435.21</v>
      </c>
    </row>
    <row r="96" spans="10:11" ht="12.75">
      <c r="J96" t="s">
        <v>678</v>
      </c>
      <c r="K96" s="21">
        <v>334</v>
      </c>
    </row>
    <row r="97" spans="10:11" ht="12.75">
      <c r="J97" t="s">
        <v>344</v>
      </c>
      <c r="K97" s="21">
        <v>322.17</v>
      </c>
    </row>
    <row r="98" spans="10:11" ht="12.75">
      <c r="J98" t="s">
        <v>1105</v>
      </c>
      <c r="K98" s="21">
        <v>246.05</v>
      </c>
    </row>
    <row r="99" spans="10:11" ht="12.75">
      <c r="J99" t="s">
        <v>347</v>
      </c>
      <c r="K99" s="21">
        <v>145</v>
      </c>
    </row>
    <row r="100" spans="10:11" ht="12.75">
      <c r="J100" t="s">
        <v>840</v>
      </c>
      <c r="K100" s="21">
        <v>0</v>
      </c>
    </row>
    <row r="101" spans="10:11" ht="12.75">
      <c r="J101" s="24" t="s">
        <v>285</v>
      </c>
      <c r="K101" s="25">
        <f>SUM(K85:K100)</f>
        <v>48719.74</v>
      </c>
    </row>
    <row r="102" ht="12.75">
      <c r="K102" s="21"/>
    </row>
    <row r="103" ht="12.75">
      <c r="K103" s="21"/>
    </row>
    <row r="104" spans="10:11" ht="12.75">
      <c r="J104" s="24" t="s">
        <v>97</v>
      </c>
      <c r="K104" s="21"/>
    </row>
    <row r="105" spans="10:11" ht="12.75">
      <c r="J105" t="s">
        <v>288</v>
      </c>
      <c r="K105" s="21">
        <v>17285.88</v>
      </c>
    </row>
    <row r="106" spans="10:11" ht="12.75">
      <c r="J106" t="s">
        <v>356</v>
      </c>
      <c r="K106" s="21">
        <v>3361.09</v>
      </c>
    </row>
    <row r="107" spans="10:11" ht="12.75">
      <c r="J107" t="s">
        <v>353</v>
      </c>
      <c r="K107" s="21">
        <v>3120.9</v>
      </c>
    </row>
    <row r="108" spans="10:11" ht="12.75">
      <c r="J108" t="s">
        <v>343</v>
      </c>
      <c r="K108" s="21">
        <v>3056.79</v>
      </c>
    </row>
    <row r="109" spans="10:11" ht="12.75">
      <c r="J109" t="s">
        <v>350</v>
      </c>
      <c r="K109" s="21">
        <v>2967.16</v>
      </c>
    </row>
    <row r="110" spans="10:11" ht="12.75">
      <c r="J110" t="s">
        <v>354</v>
      </c>
      <c r="K110" s="21">
        <v>1621.5</v>
      </c>
    </row>
    <row r="111" spans="10:11" ht="12.75">
      <c r="J111" t="s">
        <v>349</v>
      </c>
      <c r="K111" s="21">
        <v>1341.21</v>
      </c>
    </row>
    <row r="112" spans="10:11" ht="12.75">
      <c r="J112" t="s">
        <v>355</v>
      </c>
      <c r="K112" s="21">
        <v>1291.85</v>
      </c>
    </row>
    <row r="113" spans="10:11" ht="12.75">
      <c r="J113" t="s">
        <v>352</v>
      </c>
      <c r="K113" s="21">
        <v>902.38</v>
      </c>
    </row>
    <row r="114" spans="10:11" ht="12.75">
      <c r="J114" t="s">
        <v>797</v>
      </c>
      <c r="K114" s="21">
        <v>480.38</v>
      </c>
    </row>
    <row r="115" spans="10:11" ht="12.75">
      <c r="J115" t="s">
        <v>1039</v>
      </c>
      <c r="K115" s="21">
        <v>446.13</v>
      </c>
    </row>
    <row r="116" spans="10:11" ht="12.75">
      <c r="J116" t="s">
        <v>678</v>
      </c>
      <c r="K116" s="21">
        <v>416</v>
      </c>
    </row>
    <row r="117" spans="10:11" ht="12.75">
      <c r="J117" t="s">
        <v>1105</v>
      </c>
      <c r="K117" s="21">
        <v>362.82</v>
      </c>
    </row>
    <row r="118" spans="10:11" ht="12.75">
      <c r="J118" t="s">
        <v>280</v>
      </c>
      <c r="K118" s="21">
        <v>320</v>
      </c>
    </row>
    <row r="119" spans="10:11" ht="12.75">
      <c r="J119" t="s">
        <v>344</v>
      </c>
      <c r="K119" s="21">
        <v>300</v>
      </c>
    </row>
    <row r="120" spans="10:11" ht="12.75">
      <c r="J120" t="s">
        <v>347</v>
      </c>
      <c r="K120" s="21">
        <v>72.5</v>
      </c>
    </row>
    <row r="121" spans="10:11" ht="12.75">
      <c r="J121" t="s">
        <v>351</v>
      </c>
      <c r="K121" s="21">
        <v>57.38</v>
      </c>
    </row>
    <row r="122" spans="10:11" ht="12.75">
      <c r="J122" t="s">
        <v>840</v>
      </c>
      <c r="K122" s="21">
        <v>0</v>
      </c>
    </row>
    <row r="123" spans="10:11" ht="12.75">
      <c r="J123" s="24" t="s">
        <v>285</v>
      </c>
      <c r="K123" s="25">
        <f>SUM(K105:K122)</f>
        <v>37403.969999999994</v>
      </c>
    </row>
    <row r="124" ht="12.75">
      <c r="K124" s="21"/>
    </row>
    <row r="125" ht="12.75">
      <c r="K125" s="21"/>
    </row>
    <row r="126" spans="10:11" ht="12.75">
      <c r="J126" s="24" t="s">
        <v>81</v>
      </c>
      <c r="K126" s="25" t="s">
        <v>287</v>
      </c>
    </row>
    <row r="127" spans="10:11" ht="12.75">
      <c r="J127" t="s">
        <v>288</v>
      </c>
      <c r="K127" s="21">
        <v>13353.96</v>
      </c>
    </row>
    <row r="128" spans="10:11" ht="12.75">
      <c r="J128" t="s">
        <v>355</v>
      </c>
      <c r="K128" s="21">
        <v>3740</v>
      </c>
    </row>
    <row r="129" spans="10:11" ht="12.75">
      <c r="J129" t="s">
        <v>356</v>
      </c>
      <c r="K129" s="21">
        <v>3336.09</v>
      </c>
    </row>
    <row r="130" spans="10:11" ht="12.75">
      <c r="J130" t="s">
        <v>343</v>
      </c>
      <c r="K130" s="21">
        <v>3233.01</v>
      </c>
    </row>
    <row r="131" spans="10:11" ht="12.75">
      <c r="J131" t="s">
        <v>350</v>
      </c>
      <c r="K131" s="21">
        <v>2805.56</v>
      </c>
    </row>
    <row r="132" spans="10:11" ht="12.75">
      <c r="J132" t="s">
        <v>280</v>
      </c>
      <c r="K132" s="21">
        <v>2253.36</v>
      </c>
    </row>
    <row r="133" spans="10:11" ht="12.75">
      <c r="J133" t="s">
        <v>351</v>
      </c>
      <c r="K133" s="21">
        <v>1663.33</v>
      </c>
    </row>
    <row r="134" spans="10:11" ht="12.75">
      <c r="J134" t="s">
        <v>347</v>
      </c>
      <c r="K134" s="21">
        <v>1403.72</v>
      </c>
    </row>
    <row r="135" spans="10:11" ht="12.75">
      <c r="J135" t="s">
        <v>349</v>
      </c>
      <c r="K135" s="21">
        <v>1205.9</v>
      </c>
    </row>
    <row r="136" spans="10:11" ht="12.75">
      <c r="J136" t="s">
        <v>354</v>
      </c>
      <c r="K136" s="21">
        <v>782</v>
      </c>
    </row>
    <row r="137" spans="10:11" ht="12.75">
      <c r="J137" t="s">
        <v>1039</v>
      </c>
      <c r="K137" s="21">
        <v>581.09</v>
      </c>
    </row>
    <row r="138" spans="10:11" ht="12.75">
      <c r="J138" t="s">
        <v>344</v>
      </c>
      <c r="K138" s="21">
        <v>519.45</v>
      </c>
    </row>
    <row r="139" spans="10:11" ht="12.75">
      <c r="J139" t="s">
        <v>353</v>
      </c>
      <c r="K139" s="21">
        <v>485.14</v>
      </c>
    </row>
    <row r="140" spans="10:11" ht="12.75">
      <c r="J140" t="s">
        <v>1105</v>
      </c>
      <c r="K140" s="21">
        <v>325.61</v>
      </c>
    </row>
    <row r="141" spans="10:11" ht="12.75">
      <c r="J141" t="s">
        <v>678</v>
      </c>
      <c r="K141" s="21">
        <v>320</v>
      </c>
    </row>
    <row r="142" spans="10:11" ht="12.75">
      <c r="J142" t="s">
        <v>797</v>
      </c>
      <c r="K142" s="21">
        <v>219.56</v>
      </c>
    </row>
    <row r="143" spans="10:11" ht="12.75">
      <c r="J143" t="s">
        <v>352</v>
      </c>
      <c r="K143" s="21">
        <v>172.48</v>
      </c>
    </row>
    <row r="144" spans="10:11" ht="12.75">
      <c r="J144" t="s">
        <v>840</v>
      </c>
      <c r="K144" s="21">
        <v>17.54</v>
      </c>
    </row>
    <row r="145" spans="10:11" ht="12.75">
      <c r="J145" s="24" t="s">
        <v>285</v>
      </c>
      <c r="K145" s="25">
        <f>SUM(K127:K144)</f>
        <v>36417.799999999996</v>
      </c>
    </row>
    <row r="146" ht="12.75">
      <c r="K146" s="21"/>
    </row>
    <row r="147" ht="12.75">
      <c r="K147" s="21"/>
    </row>
    <row r="148" ht="12.75">
      <c r="K148" s="21"/>
    </row>
    <row r="149" ht="12.75">
      <c r="K149" s="21"/>
    </row>
    <row r="150" ht="12.75">
      <c r="K150" s="21"/>
    </row>
    <row r="151" ht="12.75">
      <c r="K151" s="21"/>
    </row>
    <row r="152" ht="12.75">
      <c r="K152" s="21"/>
    </row>
    <row r="153" ht="12.75">
      <c r="K153" s="21"/>
    </row>
    <row r="154" ht="12.75">
      <c r="K154" s="21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2:N24"/>
  <sheetViews>
    <sheetView workbookViewId="0" topLeftCell="A1">
      <selection activeCell="C32" sqref="C32"/>
    </sheetView>
  </sheetViews>
  <sheetFormatPr defaultColWidth="9.140625" defaultRowHeight="12.75"/>
  <cols>
    <col min="1" max="1" width="17.421875" style="0" bestFit="1" customWidth="1"/>
    <col min="2" max="5" width="9.421875" style="0" bestFit="1" customWidth="1"/>
    <col min="6" max="9" width="9.28125" style="0" bestFit="1" customWidth="1"/>
    <col min="10" max="12" width="9.421875" style="0" bestFit="1" customWidth="1"/>
    <col min="14" max="14" width="10.140625" style="0" bestFit="1" customWidth="1"/>
  </cols>
  <sheetData>
    <row r="2" spans="2:14" ht="12.75">
      <c r="B2" s="24" t="s">
        <v>883</v>
      </c>
      <c r="C2" s="24" t="s">
        <v>1081</v>
      </c>
      <c r="D2" s="24" t="s">
        <v>360</v>
      </c>
      <c r="E2" s="24" t="s">
        <v>588</v>
      </c>
      <c r="F2" s="24" t="s">
        <v>292</v>
      </c>
      <c r="G2" s="24" t="s">
        <v>293</v>
      </c>
      <c r="H2" s="24" t="s">
        <v>294</v>
      </c>
      <c r="I2" s="24" t="s">
        <v>295</v>
      </c>
      <c r="J2" s="24" t="s">
        <v>1199</v>
      </c>
      <c r="K2" s="24" t="s">
        <v>97</v>
      </c>
      <c r="L2" s="24" t="s">
        <v>81</v>
      </c>
      <c r="M2" s="24" t="s">
        <v>296</v>
      </c>
      <c r="N2" s="24" t="s">
        <v>285</v>
      </c>
    </row>
    <row r="3" spans="1:14" ht="12.75">
      <c r="A3" s="24" t="s">
        <v>288</v>
      </c>
      <c r="B3">
        <v>6286.52</v>
      </c>
      <c r="C3">
        <v>9930.36</v>
      </c>
      <c r="D3">
        <v>16029.6</v>
      </c>
      <c r="E3">
        <v>17971.02</v>
      </c>
      <c r="I3" s="21"/>
      <c r="J3">
        <v>17974.93</v>
      </c>
      <c r="K3">
        <v>17285.88</v>
      </c>
      <c r="L3">
        <v>13353.96</v>
      </c>
      <c r="M3" s="21"/>
      <c r="N3" s="25">
        <f aca="true" t="shared" si="0" ref="N3:N21">SUM(B3:L3)</f>
        <v>98832.26999999999</v>
      </c>
    </row>
    <row r="4" spans="1:14" ht="12.75">
      <c r="A4" s="24" t="s">
        <v>356</v>
      </c>
      <c r="B4">
        <v>3519.4</v>
      </c>
      <c r="C4">
        <v>10621.43</v>
      </c>
      <c r="D4">
        <v>2780.8</v>
      </c>
      <c r="E4">
        <v>4523.89</v>
      </c>
      <c r="I4" s="21"/>
      <c r="J4">
        <v>3997.08</v>
      </c>
      <c r="K4">
        <v>3361.09</v>
      </c>
      <c r="L4">
        <v>3336.09</v>
      </c>
      <c r="M4" s="21"/>
      <c r="N4" s="25">
        <f t="shared" si="0"/>
        <v>32139.78</v>
      </c>
    </row>
    <row r="5" spans="1:14" ht="12.75">
      <c r="A5" s="24" t="s">
        <v>353</v>
      </c>
      <c r="B5">
        <v>4832.91</v>
      </c>
      <c r="C5">
        <v>310.72</v>
      </c>
      <c r="D5">
        <v>2930.82</v>
      </c>
      <c r="E5">
        <v>468.1</v>
      </c>
      <c r="I5" s="21"/>
      <c r="J5">
        <v>9613.65</v>
      </c>
      <c r="K5">
        <v>3120.9</v>
      </c>
      <c r="L5">
        <v>485.14</v>
      </c>
      <c r="M5" s="21"/>
      <c r="N5" s="25">
        <f t="shared" si="0"/>
        <v>21762.24</v>
      </c>
    </row>
    <row r="6" spans="1:14" ht="12.75">
      <c r="A6" s="24" t="s">
        <v>350</v>
      </c>
      <c r="B6">
        <v>2374.87</v>
      </c>
      <c r="C6">
        <v>2704.07</v>
      </c>
      <c r="D6">
        <v>755.9</v>
      </c>
      <c r="E6">
        <v>869.42</v>
      </c>
      <c r="I6" s="23"/>
      <c r="J6">
        <v>3751.45</v>
      </c>
      <c r="K6">
        <v>2967.16</v>
      </c>
      <c r="L6">
        <v>2805.56</v>
      </c>
      <c r="M6" s="21"/>
      <c r="N6" s="25">
        <f t="shared" si="0"/>
        <v>16228.429999999998</v>
      </c>
    </row>
    <row r="7" spans="1:14" ht="12.75">
      <c r="A7" s="24" t="s">
        <v>355</v>
      </c>
      <c r="B7">
        <v>1015.5</v>
      </c>
      <c r="C7">
        <v>860</v>
      </c>
      <c r="D7">
        <v>1265</v>
      </c>
      <c r="E7">
        <v>0</v>
      </c>
      <c r="I7" s="21"/>
      <c r="J7">
        <v>7148.32</v>
      </c>
      <c r="K7">
        <v>1291.85</v>
      </c>
      <c r="L7">
        <v>3740</v>
      </c>
      <c r="M7" s="21"/>
      <c r="N7" s="25">
        <f t="shared" si="0"/>
        <v>15320.67</v>
      </c>
    </row>
    <row r="8" spans="1:14" ht="12.75">
      <c r="A8" s="24" t="s">
        <v>351</v>
      </c>
      <c r="B8">
        <v>2550.74</v>
      </c>
      <c r="C8">
        <v>231</v>
      </c>
      <c r="D8">
        <v>6991.53</v>
      </c>
      <c r="E8">
        <v>1080.84</v>
      </c>
      <c r="I8" s="21"/>
      <c r="J8">
        <v>696.95</v>
      </c>
      <c r="K8">
        <v>57.38</v>
      </c>
      <c r="L8">
        <v>1663.33</v>
      </c>
      <c r="M8" s="21"/>
      <c r="N8" s="25">
        <f t="shared" si="0"/>
        <v>13271.77</v>
      </c>
    </row>
    <row r="9" spans="1:14" ht="12.75">
      <c r="A9" s="24" t="s">
        <v>354</v>
      </c>
      <c r="B9">
        <v>1436</v>
      </c>
      <c r="C9">
        <v>1704.84</v>
      </c>
      <c r="D9">
        <v>2962.17</v>
      </c>
      <c r="E9">
        <v>2557.62</v>
      </c>
      <c r="I9" s="21"/>
      <c r="J9">
        <v>1110</v>
      </c>
      <c r="K9">
        <v>1621.5</v>
      </c>
      <c r="L9">
        <v>782</v>
      </c>
      <c r="M9" s="21"/>
      <c r="N9" s="25">
        <f t="shared" si="0"/>
        <v>12174.130000000001</v>
      </c>
    </row>
    <row r="10" spans="1:14" ht="12.75">
      <c r="A10" s="24" t="s">
        <v>349</v>
      </c>
      <c r="B10">
        <v>1506</v>
      </c>
      <c r="C10">
        <v>598.99</v>
      </c>
      <c r="D10">
        <v>2334.2</v>
      </c>
      <c r="E10">
        <v>1191.69</v>
      </c>
      <c r="I10" s="23"/>
      <c r="J10">
        <v>1549.62</v>
      </c>
      <c r="K10">
        <v>1341.21</v>
      </c>
      <c r="L10">
        <v>1205.9</v>
      </c>
      <c r="M10" s="21"/>
      <c r="N10" s="25">
        <f t="shared" si="0"/>
        <v>9727.609999999999</v>
      </c>
    </row>
    <row r="11" spans="1:14" ht="12.75">
      <c r="A11" s="24" t="s">
        <v>343</v>
      </c>
      <c r="D11">
        <v>45</v>
      </c>
      <c r="I11" s="21"/>
      <c r="K11">
        <v>3056.79</v>
      </c>
      <c r="L11">
        <v>3233.01</v>
      </c>
      <c r="M11" s="21"/>
      <c r="N11" s="25">
        <f t="shared" si="0"/>
        <v>6334.8</v>
      </c>
    </row>
    <row r="12" spans="1:14" ht="12.75">
      <c r="A12" s="24" t="s">
        <v>352</v>
      </c>
      <c r="B12">
        <v>656.63</v>
      </c>
      <c r="C12">
        <v>1002.78</v>
      </c>
      <c r="D12">
        <v>1286.87</v>
      </c>
      <c r="E12">
        <v>863.12</v>
      </c>
      <c r="I12" s="21"/>
      <c r="J12">
        <v>713.85</v>
      </c>
      <c r="K12">
        <v>902.38</v>
      </c>
      <c r="L12">
        <v>172.48</v>
      </c>
      <c r="M12" s="21"/>
      <c r="N12" s="25">
        <f t="shared" si="0"/>
        <v>5598.11</v>
      </c>
    </row>
    <row r="13" spans="1:14" ht="12.75">
      <c r="A13" s="24" t="s">
        <v>1054</v>
      </c>
      <c r="B13">
        <v>810</v>
      </c>
      <c r="C13">
        <v>4336.98</v>
      </c>
      <c r="D13">
        <v>263.13</v>
      </c>
      <c r="I13" s="21"/>
      <c r="J13" s="21"/>
      <c r="K13" s="21"/>
      <c r="L13" s="21"/>
      <c r="M13" s="21"/>
      <c r="N13" s="25">
        <f t="shared" si="0"/>
        <v>5410.11</v>
      </c>
    </row>
    <row r="14" spans="1:14" ht="12.75">
      <c r="A14" s="24" t="s">
        <v>1039</v>
      </c>
      <c r="B14">
        <v>575.51</v>
      </c>
      <c r="C14">
        <v>642.9</v>
      </c>
      <c r="D14">
        <v>539.35</v>
      </c>
      <c r="E14">
        <v>505.91</v>
      </c>
      <c r="I14" s="21"/>
      <c r="J14">
        <v>435.21</v>
      </c>
      <c r="K14">
        <v>446.13</v>
      </c>
      <c r="L14">
        <v>581.09</v>
      </c>
      <c r="M14" s="21"/>
      <c r="N14" s="25">
        <f t="shared" si="0"/>
        <v>3726.1</v>
      </c>
    </row>
    <row r="15" spans="1:14" ht="12.75">
      <c r="A15" s="24" t="s">
        <v>280</v>
      </c>
      <c r="D15">
        <v>0</v>
      </c>
      <c r="I15" s="21"/>
      <c r="K15">
        <v>320</v>
      </c>
      <c r="L15">
        <v>2253.36</v>
      </c>
      <c r="M15" s="21"/>
      <c r="N15" s="25">
        <f t="shared" si="0"/>
        <v>2573.36</v>
      </c>
    </row>
    <row r="16" spans="1:14" ht="12.75">
      <c r="A16" s="24" t="s">
        <v>797</v>
      </c>
      <c r="B16">
        <v>323.94</v>
      </c>
      <c r="C16">
        <v>69.84</v>
      </c>
      <c r="D16">
        <v>432.8</v>
      </c>
      <c r="E16">
        <v>359.42</v>
      </c>
      <c r="I16" s="21"/>
      <c r="J16">
        <v>681.46</v>
      </c>
      <c r="K16">
        <v>480.38</v>
      </c>
      <c r="L16">
        <v>219.56</v>
      </c>
      <c r="M16" s="21"/>
      <c r="N16" s="25">
        <f t="shared" si="0"/>
        <v>2567.4</v>
      </c>
    </row>
    <row r="17" spans="1:14" ht="12.75">
      <c r="A17" s="24" t="s">
        <v>347</v>
      </c>
      <c r="B17">
        <v>217.5</v>
      </c>
      <c r="C17">
        <v>145</v>
      </c>
      <c r="D17">
        <v>210</v>
      </c>
      <c r="E17">
        <v>145</v>
      </c>
      <c r="I17" s="21"/>
      <c r="J17">
        <v>145</v>
      </c>
      <c r="K17">
        <v>72.5</v>
      </c>
      <c r="L17">
        <v>1403.72</v>
      </c>
      <c r="M17" s="21"/>
      <c r="N17" s="25">
        <f t="shared" si="0"/>
        <v>2338.7200000000003</v>
      </c>
    </row>
    <row r="18" spans="1:14" ht="12.75">
      <c r="A18" s="24" t="s">
        <v>344</v>
      </c>
      <c r="B18">
        <v>120</v>
      </c>
      <c r="C18">
        <v>250</v>
      </c>
      <c r="D18">
        <v>250</v>
      </c>
      <c r="E18">
        <v>485</v>
      </c>
      <c r="I18" s="23"/>
      <c r="J18">
        <v>322.17</v>
      </c>
      <c r="K18">
        <v>300</v>
      </c>
      <c r="L18">
        <v>519.45</v>
      </c>
      <c r="M18" s="21"/>
      <c r="N18" s="25">
        <f t="shared" si="0"/>
        <v>2246.62</v>
      </c>
    </row>
    <row r="19" spans="1:14" ht="12.75">
      <c r="A19" s="24" t="s">
        <v>678</v>
      </c>
      <c r="D19">
        <v>0</v>
      </c>
      <c r="E19">
        <v>413.33</v>
      </c>
      <c r="I19" s="21"/>
      <c r="J19">
        <v>334</v>
      </c>
      <c r="K19">
        <v>416</v>
      </c>
      <c r="L19">
        <v>320</v>
      </c>
      <c r="M19" s="21"/>
      <c r="N19" s="25">
        <f t="shared" si="0"/>
        <v>1483.33</v>
      </c>
    </row>
    <row r="20" spans="1:14" ht="12.75">
      <c r="A20" s="24" t="s">
        <v>1105</v>
      </c>
      <c r="B20">
        <v>91.97</v>
      </c>
      <c r="C20">
        <v>119.41</v>
      </c>
      <c r="D20">
        <v>146.84</v>
      </c>
      <c r="E20">
        <v>146.97</v>
      </c>
      <c r="I20" s="21"/>
      <c r="J20">
        <v>246.05</v>
      </c>
      <c r="K20">
        <v>362.82</v>
      </c>
      <c r="L20">
        <v>325.61</v>
      </c>
      <c r="M20" s="21"/>
      <c r="N20" s="25">
        <f t="shared" si="0"/>
        <v>1439.67</v>
      </c>
    </row>
    <row r="21" spans="1:14" ht="12.75">
      <c r="A21" s="24" t="s">
        <v>840</v>
      </c>
      <c r="B21">
        <v>15.19</v>
      </c>
      <c r="C21">
        <v>200</v>
      </c>
      <c r="D21">
        <v>0</v>
      </c>
      <c r="E21">
        <v>0</v>
      </c>
      <c r="I21" s="21"/>
      <c r="J21">
        <v>0</v>
      </c>
      <c r="K21">
        <v>0</v>
      </c>
      <c r="L21">
        <v>17.54</v>
      </c>
      <c r="M21" s="21"/>
      <c r="N21" s="25">
        <f t="shared" si="0"/>
        <v>232.73</v>
      </c>
    </row>
    <row r="22" spans="2:14" ht="12.75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2:14" ht="12.75">
      <c r="B23" s="25">
        <f aca="true" t="shared" si="1" ref="B23:G23">SUM(B3:B21)</f>
        <v>26332.68</v>
      </c>
      <c r="C23" s="25">
        <f t="shared" si="1"/>
        <v>33728.32</v>
      </c>
      <c r="D23" s="25">
        <f t="shared" si="1"/>
        <v>39224.009999999995</v>
      </c>
      <c r="E23" s="25">
        <f t="shared" si="1"/>
        <v>31581.329999999994</v>
      </c>
      <c r="F23" s="25">
        <f t="shared" si="1"/>
        <v>0</v>
      </c>
      <c r="G23" s="25">
        <f t="shared" si="1"/>
        <v>0</v>
      </c>
      <c r="H23" s="25">
        <f aca="true" t="shared" si="2" ref="H23:N23">SUM(H3:H21)</f>
        <v>0</v>
      </c>
      <c r="I23" s="25">
        <f t="shared" si="2"/>
        <v>0</v>
      </c>
      <c r="J23" s="25">
        <f>SUM(J3:J21)</f>
        <v>48719.74</v>
      </c>
      <c r="K23" s="25">
        <f>SUM(K3:K21)</f>
        <v>37403.969999999994</v>
      </c>
      <c r="L23" s="25">
        <f>SUM(L3:L21)</f>
        <v>36417.8</v>
      </c>
      <c r="M23" s="25">
        <f t="shared" si="2"/>
        <v>0</v>
      </c>
      <c r="N23" s="25">
        <f t="shared" si="2"/>
        <v>253407.84999999992</v>
      </c>
    </row>
    <row r="24" ht="12.75">
      <c r="F24" t="s">
        <v>297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238"/>
  <sheetViews>
    <sheetView workbookViewId="0" topLeftCell="E206">
      <selection activeCell="H209" sqref="H209:I225"/>
    </sheetView>
  </sheetViews>
  <sheetFormatPr defaultColWidth="9.140625" defaultRowHeight="12.75"/>
  <cols>
    <col min="1" max="1" width="5.00390625" style="0" bestFit="1" customWidth="1"/>
    <col min="2" max="2" width="6.7109375" style="0" bestFit="1" customWidth="1"/>
    <col min="3" max="3" width="7.57421875" style="0" bestFit="1" customWidth="1"/>
    <col min="4" max="4" width="6.7109375" style="0" bestFit="1" customWidth="1"/>
    <col min="5" max="5" width="3.8515625" style="0" bestFit="1" customWidth="1"/>
    <col min="6" max="6" width="15.421875" style="0" customWidth="1"/>
    <col min="7" max="7" width="22.421875" style="0" bestFit="1" customWidth="1"/>
    <col min="8" max="8" width="32.00390625" style="0" customWidth="1"/>
    <col min="10" max="10" width="6.57421875" style="0" bestFit="1" customWidth="1"/>
    <col min="11" max="11" width="28.8515625" style="0" customWidth="1"/>
    <col min="12" max="12" width="10.140625" style="0" bestFit="1" customWidth="1"/>
    <col min="13" max="13" width="8.7109375" style="0" bestFit="1" customWidth="1"/>
  </cols>
  <sheetData>
    <row r="1" spans="1:12" ht="12.75">
      <c r="A1" t="s">
        <v>819</v>
      </c>
      <c r="B1" t="s">
        <v>820</v>
      </c>
      <c r="C1" t="s">
        <v>855</v>
      </c>
      <c r="D1" t="s">
        <v>818</v>
      </c>
      <c r="E1" t="s">
        <v>277</v>
      </c>
      <c r="F1" t="s">
        <v>342</v>
      </c>
      <c r="G1" t="s">
        <v>857</v>
      </c>
      <c r="H1" t="s">
        <v>858</v>
      </c>
      <c r="I1" t="s">
        <v>884</v>
      </c>
      <c r="J1" t="s">
        <v>948</v>
      </c>
      <c r="K1" t="s">
        <v>276</v>
      </c>
      <c r="L1" t="s">
        <v>284</v>
      </c>
    </row>
    <row r="2" spans="1:10" ht="12.75">
      <c r="A2">
        <v>2004</v>
      </c>
      <c r="B2">
        <v>9</v>
      </c>
      <c r="C2" t="s">
        <v>883</v>
      </c>
      <c r="D2" s="1">
        <v>46</v>
      </c>
      <c r="E2" s="1"/>
      <c r="F2" s="1" t="s">
        <v>840</v>
      </c>
      <c r="G2" s="1" t="s">
        <v>840</v>
      </c>
      <c r="H2" s="1" t="s">
        <v>840</v>
      </c>
      <c r="I2" s="1" t="s">
        <v>840</v>
      </c>
      <c r="J2" s="1" t="s">
        <v>840</v>
      </c>
    </row>
    <row r="3" spans="1:12" ht="12.75">
      <c r="A3">
        <v>2005</v>
      </c>
      <c r="B3">
        <v>1</v>
      </c>
      <c r="C3" t="s">
        <v>883</v>
      </c>
      <c r="D3" s="1">
        <v>104</v>
      </c>
      <c r="E3" s="1"/>
      <c r="F3" s="1" t="s">
        <v>840</v>
      </c>
      <c r="G3" s="1" t="s">
        <v>997</v>
      </c>
      <c r="H3" s="1" t="s">
        <v>998</v>
      </c>
      <c r="I3" s="1">
        <v>15.19</v>
      </c>
      <c r="J3" s="1">
        <v>2.66</v>
      </c>
      <c r="L3">
        <f>SUM(I2:I3)</f>
        <v>15.19</v>
      </c>
    </row>
    <row r="4" spans="1:11" ht="12.75">
      <c r="A4">
        <v>2004</v>
      </c>
      <c r="B4">
        <v>4</v>
      </c>
      <c r="C4" t="s">
        <v>883</v>
      </c>
      <c r="D4" s="1">
        <v>2</v>
      </c>
      <c r="E4" s="1"/>
      <c r="F4" s="1" t="s">
        <v>352</v>
      </c>
      <c r="G4" s="1" t="s">
        <v>798</v>
      </c>
      <c r="H4" s="1" t="s">
        <v>799</v>
      </c>
      <c r="I4" s="5">
        <v>112.5</v>
      </c>
      <c r="J4" s="5"/>
      <c r="K4" s="1"/>
    </row>
    <row r="5" spans="1:10" ht="12.75">
      <c r="A5">
        <v>2004</v>
      </c>
      <c r="B5">
        <v>6</v>
      </c>
      <c r="C5" t="s">
        <v>883</v>
      </c>
      <c r="D5" s="1">
        <v>27</v>
      </c>
      <c r="E5" s="1"/>
      <c r="F5" s="1" t="s">
        <v>352</v>
      </c>
      <c r="G5" s="1" t="s">
        <v>798</v>
      </c>
      <c r="H5" s="1" t="s">
        <v>907</v>
      </c>
      <c r="I5" s="1">
        <v>64.64</v>
      </c>
      <c r="J5" s="1"/>
    </row>
    <row r="6" spans="1:10" ht="12.75">
      <c r="A6">
        <v>2004</v>
      </c>
      <c r="B6">
        <v>7</v>
      </c>
      <c r="C6" t="s">
        <v>883</v>
      </c>
      <c r="D6" s="1">
        <v>42</v>
      </c>
      <c r="E6" s="1"/>
      <c r="F6" s="1" t="s">
        <v>352</v>
      </c>
      <c r="G6" s="1" t="s">
        <v>798</v>
      </c>
      <c r="H6" s="1" t="s">
        <v>799</v>
      </c>
      <c r="I6" s="1">
        <v>36.53</v>
      </c>
      <c r="J6" s="1"/>
    </row>
    <row r="7" spans="1:11" ht="12.75">
      <c r="A7">
        <v>2004</v>
      </c>
      <c r="B7">
        <v>9</v>
      </c>
      <c r="C7" t="s">
        <v>883</v>
      </c>
      <c r="D7" s="1">
        <v>60</v>
      </c>
      <c r="E7" s="1"/>
      <c r="F7" s="1" t="s">
        <v>352</v>
      </c>
      <c r="G7" s="1" t="s">
        <v>798</v>
      </c>
      <c r="H7" s="1" t="s">
        <v>799</v>
      </c>
      <c r="I7" s="1">
        <v>12.71</v>
      </c>
      <c r="J7" s="1">
        <v>2.23</v>
      </c>
      <c r="K7" s="1"/>
    </row>
    <row r="8" spans="1:10" ht="12.75">
      <c r="A8">
        <v>2004</v>
      </c>
      <c r="B8">
        <v>10</v>
      </c>
      <c r="C8" t="s">
        <v>883</v>
      </c>
      <c r="D8" s="1">
        <v>69</v>
      </c>
      <c r="E8" s="1"/>
      <c r="F8" s="1" t="s">
        <v>352</v>
      </c>
      <c r="G8" s="1" t="s">
        <v>798</v>
      </c>
      <c r="H8" s="1" t="s">
        <v>799</v>
      </c>
      <c r="I8" s="1">
        <v>51.01</v>
      </c>
      <c r="J8" s="1">
        <v>8.93</v>
      </c>
    </row>
    <row r="9" spans="1:10" ht="12.75">
      <c r="A9">
        <v>2004</v>
      </c>
      <c r="B9">
        <v>11</v>
      </c>
      <c r="C9" t="s">
        <v>883</v>
      </c>
      <c r="D9" s="1">
        <v>71</v>
      </c>
      <c r="E9" s="1"/>
      <c r="F9" s="1" t="s">
        <v>352</v>
      </c>
      <c r="G9" s="1" t="s">
        <v>798</v>
      </c>
      <c r="H9" s="1" t="s">
        <v>799</v>
      </c>
      <c r="I9" s="1">
        <v>51.01</v>
      </c>
      <c r="J9" s="1">
        <v>8.93</v>
      </c>
    </row>
    <row r="10" spans="1:10" ht="12.75">
      <c r="A10">
        <v>2004</v>
      </c>
      <c r="B10">
        <v>11</v>
      </c>
      <c r="C10" t="s">
        <v>883</v>
      </c>
      <c r="D10" s="1">
        <v>79</v>
      </c>
      <c r="E10" s="1"/>
      <c r="F10" s="1" t="s">
        <v>352</v>
      </c>
      <c r="G10" s="1" t="s">
        <v>798</v>
      </c>
      <c r="H10" s="1" t="s">
        <v>799</v>
      </c>
      <c r="I10" s="1">
        <v>18.71</v>
      </c>
      <c r="J10" s="1">
        <v>3.27</v>
      </c>
    </row>
    <row r="11" spans="1:10" ht="12.75">
      <c r="A11">
        <v>2004</v>
      </c>
      <c r="B11">
        <v>12</v>
      </c>
      <c r="C11" t="s">
        <v>883</v>
      </c>
      <c r="D11" s="1">
        <v>90</v>
      </c>
      <c r="E11" s="1"/>
      <c r="F11" s="1" t="s">
        <v>352</v>
      </c>
      <c r="G11" s="1" t="s">
        <v>798</v>
      </c>
      <c r="H11" s="1" t="s">
        <v>799</v>
      </c>
      <c r="I11" s="1">
        <v>144.8</v>
      </c>
      <c r="J11" s="1">
        <v>25.34</v>
      </c>
    </row>
    <row r="12" spans="1:10" ht="12.75">
      <c r="A12">
        <v>2005</v>
      </c>
      <c r="B12">
        <v>1</v>
      </c>
      <c r="C12" t="s">
        <v>883</v>
      </c>
      <c r="D12" s="1">
        <v>102</v>
      </c>
      <c r="E12" s="1"/>
      <c r="F12" s="1" t="s">
        <v>352</v>
      </c>
      <c r="G12" s="1" t="s">
        <v>798</v>
      </c>
      <c r="H12" s="1" t="s">
        <v>799</v>
      </c>
      <c r="I12" s="1">
        <v>43.2</v>
      </c>
      <c r="J12" s="1">
        <v>7.56</v>
      </c>
    </row>
    <row r="13" spans="1:12" ht="12.75">
      <c r="A13">
        <v>2005</v>
      </c>
      <c r="B13">
        <v>3</v>
      </c>
      <c r="C13" t="s">
        <v>883</v>
      </c>
      <c r="D13" s="1">
        <v>127</v>
      </c>
      <c r="E13" s="1"/>
      <c r="F13" s="1" t="s">
        <v>352</v>
      </c>
      <c r="G13" s="1" t="s">
        <v>1033</v>
      </c>
      <c r="H13" s="1" t="s">
        <v>1034</v>
      </c>
      <c r="I13" s="1">
        <v>121.52</v>
      </c>
      <c r="J13" s="1">
        <v>21.27</v>
      </c>
      <c r="L13" s="4">
        <f>SUM(I4:I13)</f>
        <v>656.63</v>
      </c>
    </row>
    <row r="14" spans="1:9" ht="12.75">
      <c r="A14">
        <v>2005</v>
      </c>
      <c r="B14">
        <v>1</v>
      </c>
      <c r="C14" t="s">
        <v>883</v>
      </c>
      <c r="D14" s="1">
        <v>97</v>
      </c>
      <c r="E14" s="1"/>
      <c r="F14" s="1" t="s">
        <v>347</v>
      </c>
      <c r="G14" s="1" t="s">
        <v>990</v>
      </c>
      <c r="H14" s="1" t="s">
        <v>991</v>
      </c>
      <c r="I14" s="1">
        <v>145</v>
      </c>
    </row>
    <row r="15" spans="1:12" ht="12.75">
      <c r="A15">
        <v>2005</v>
      </c>
      <c r="B15">
        <v>3</v>
      </c>
      <c r="C15" t="s">
        <v>883</v>
      </c>
      <c r="D15" s="1">
        <v>136</v>
      </c>
      <c r="E15" s="1"/>
      <c r="F15" s="1" t="s">
        <v>347</v>
      </c>
      <c r="G15" s="1" t="s">
        <v>990</v>
      </c>
      <c r="H15" s="1" t="s">
        <v>1043</v>
      </c>
      <c r="I15" s="1">
        <v>72.5</v>
      </c>
      <c r="L15">
        <f>SUM(I14:I15)</f>
        <v>217.5</v>
      </c>
    </row>
    <row r="16" spans="1:9" ht="12.75">
      <c r="A16">
        <v>2004</v>
      </c>
      <c r="B16">
        <v>10</v>
      </c>
      <c r="C16" t="s">
        <v>883</v>
      </c>
      <c r="D16" s="7">
        <v>70</v>
      </c>
      <c r="E16" s="7"/>
      <c r="F16" s="7" t="s">
        <v>355</v>
      </c>
      <c r="G16" s="2" t="s">
        <v>958</v>
      </c>
      <c r="H16" s="2" t="s">
        <v>959</v>
      </c>
      <c r="I16" s="7">
        <v>1000.5</v>
      </c>
    </row>
    <row r="17" spans="1:12" ht="12.75">
      <c r="A17">
        <v>2004</v>
      </c>
      <c r="B17">
        <v>10</v>
      </c>
      <c r="C17" t="s">
        <v>883</v>
      </c>
      <c r="D17" s="1">
        <v>62</v>
      </c>
      <c r="E17" s="1"/>
      <c r="F17" s="1" t="s">
        <v>355</v>
      </c>
      <c r="G17" s="1" t="s">
        <v>950</v>
      </c>
      <c r="H17" s="1" t="s">
        <v>951</v>
      </c>
      <c r="I17" s="1">
        <v>15</v>
      </c>
      <c r="J17" s="1">
        <v>2.62</v>
      </c>
      <c r="L17">
        <f>SUM(I16:I17)</f>
        <v>1015.5</v>
      </c>
    </row>
    <row r="18" spans="1:9" ht="12.75">
      <c r="A18">
        <v>2005</v>
      </c>
      <c r="B18">
        <v>2</v>
      </c>
      <c r="C18" t="s">
        <v>883</v>
      </c>
      <c r="D18" s="1">
        <v>124</v>
      </c>
      <c r="E18" s="1"/>
      <c r="F18" s="1" t="s">
        <v>346</v>
      </c>
      <c r="G18" s="1" t="s">
        <v>869</v>
      </c>
      <c r="H18" s="1" t="s">
        <v>1029</v>
      </c>
      <c r="I18" s="1">
        <v>25</v>
      </c>
    </row>
    <row r="19" spans="1:9" ht="12.75">
      <c r="A19">
        <v>2005</v>
      </c>
      <c r="B19">
        <v>3</v>
      </c>
      <c r="C19" t="s">
        <v>883</v>
      </c>
      <c r="D19" s="1">
        <v>133</v>
      </c>
      <c r="E19" s="1" t="s">
        <v>195</v>
      </c>
      <c r="F19" s="1" t="s">
        <v>346</v>
      </c>
      <c r="G19" s="1" t="s">
        <v>806</v>
      </c>
      <c r="H19" s="1" t="s">
        <v>905</v>
      </c>
      <c r="I19" s="1">
        <v>64</v>
      </c>
    </row>
    <row r="20" spans="1:9" ht="12.75">
      <c r="A20">
        <v>2005</v>
      </c>
      <c r="B20">
        <v>3</v>
      </c>
      <c r="C20" t="s">
        <v>883</v>
      </c>
      <c r="D20" s="1">
        <v>133</v>
      </c>
      <c r="E20" s="1" t="s">
        <v>196</v>
      </c>
      <c r="F20" s="1" t="s">
        <v>346</v>
      </c>
      <c r="G20" s="1" t="s">
        <v>806</v>
      </c>
      <c r="H20" s="1" t="s">
        <v>848</v>
      </c>
      <c r="I20" s="1">
        <v>300.28</v>
      </c>
    </row>
    <row r="21" spans="1:9" ht="12.75">
      <c r="A21">
        <v>2005</v>
      </c>
      <c r="B21">
        <v>3</v>
      </c>
      <c r="C21" t="s">
        <v>883</v>
      </c>
      <c r="D21" s="1">
        <v>133</v>
      </c>
      <c r="E21" s="1" t="s">
        <v>262</v>
      </c>
      <c r="F21" s="1" t="s">
        <v>346</v>
      </c>
      <c r="G21" s="1" t="s">
        <v>806</v>
      </c>
      <c r="H21" s="1" t="s">
        <v>923</v>
      </c>
      <c r="I21" s="1">
        <v>84.48</v>
      </c>
    </row>
    <row r="22" spans="1:9" ht="12.75">
      <c r="A22">
        <v>2005</v>
      </c>
      <c r="B22">
        <v>3</v>
      </c>
      <c r="C22" t="s">
        <v>883</v>
      </c>
      <c r="D22" s="1">
        <v>133</v>
      </c>
      <c r="E22" s="1" t="s">
        <v>268</v>
      </c>
      <c r="F22" s="1" t="s">
        <v>346</v>
      </c>
      <c r="G22" s="1" t="s">
        <v>806</v>
      </c>
      <c r="H22" s="1" t="s">
        <v>1041</v>
      </c>
      <c r="I22" s="1">
        <v>50</v>
      </c>
    </row>
    <row r="23" spans="1:10" ht="12.75">
      <c r="A23">
        <v>2005</v>
      </c>
      <c r="B23">
        <v>3</v>
      </c>
      <c r="C23" t="s">
        <v>883</v>
      </c>
      <c r="D23" s="1">
        <v>135</v>
      </c>
      <c r="E23" s="1"/>
      <c r="F23" s="1" t="s">
        <v>346</v>
      </c>
      <c r="G23" s="1" t="s">
        <v>806</v>
      </c>
      <c r="H23" s="1" t="s">
        <v>1042</v>
      </c>
      <c r="I23" s="1">
        <v>55.32</v>
      </c>
      <c r="J23" s="1">
        <v>9.68</v>
      </c>
    </row>
    <row r="24" spans="1:11" ht="12.75">
      <c r="A24">
        <v>2004</v>
      </c>
      <c r="B24">
        <v>5</v>
      </c>
      <c r="C24" t="s">
        <v>883</v>
      </c>
      <c r="D24" s="1">
        <v>23</v>
      </c>
      <c r="E24" s="1" t="s">
        <v>195</v>
      </c>
      <c r="F24" s="1" t="s">
        <v>346</v>
      </c>
      <c r="G24" s="1" t="s">
        <v>899</v>
      </c>
      <c r="H24" s="1" t="s">
        <v>900</v>
      </c>
      <c r="I24" s="5">
        <v>8.92</v>
      </c>
      <c r="J24" s="5"/>
      <c r="K24" s="1"/>
    </row>
    <row r="25" spans="1:10" ht="12.75">
      <c r="A25">
        <v>2004</v>
      </c>
      <c r="B25">
        <v>5</v>
      </c>
      <c r="C25" t="s">
        <v>883</v>
      </c>
      <c r="D25" s="1">
        <v>23</v>
      </c>
      <c r="E25" s="1" t="s">
        <v>196</v>
      </c>
      <c r="F25" s="1" t="s">
        <v>346</v>
      </c>
      <c r="G25" s="1" t="s">
        <v>899</v>
      </c>
      <c r="H25" s="1" t="s">
        <v>901</v>
      </c>
      <c r="I25" s="5">
        <v>57.6</v>
      </c>
      <c r="J25" s="5"/>
    </row>
    <row r="26" spans="1:11" ht="12.75">
      <c r="A26">
        <v>2004</v>
      </c>
      <c r="B26">
        <v>4</v>
      </c>
      <c r="C26" t="s">
        <v>883</v>
      </c>
      <c r="D26" s="1">
        <v>8</v>
      </c>
      <c r="E26" s="1"/>
      <c r="F26" s="1" t="s">
        <v>346</v>
      </c>
      <c r="G26" s="1" t="s">
        <v>831</v>
      </c>
      <c r="H26" s="1" t="s">
        <v>871</v>
      </c>
      <c r="I26" s="5">
        <v>5</v>
      </c>
      <c r="J26" s="5"/>
      <c r="K26" s="1"/>
    </row>
    <row r="27" spans="1:10" ht="12.75">
      <c r="A27">
        <v>2004</v>
      </c>
      <c r="B27">
        <v>4</v>
      </c>
      <c r="C27" t="s">
        <v>883</v>
      </c>
      <c r="D27" s="1">
        <v>12</v>
      </c>
      <c r="E27" s="1" t="s">
        <v>195</v>
      </c>
      <c r="F27" s="1" t="s">
        <v>346</v>
      </c>
      <c r="G27" s="1" t="s">
        <v>831</v>
      </c>
      <c r="H27" s="1" t="s">
        <v>877</v>
      </c>
      <c r="I27" s="5">
        <v>352.24</v>
      </c>
      <c r="J27" s="5"/>
    </row>
    <row r="28" spans="1:11" ht="12.75">
      <c r="A28">
        <v>2004</v>
      </c>
      <c r="B28">
        <v>4</v>
      </c>
      <c r="C28" t="s">
        <v>883</v>
      </c>
      <c r="D28" s="1">
        <v>12</v>
      </c>
      <c r="E28" s="1" t="s">
        <v>196</v>
      </c>
      <c r="F28" s="1" t="s">
        <v>346</v>
      </c>
      <c r="G28" s="1" t="s">
        <v>831</v>
      </c>
      <c r="H28" s="1" t="s">
        <v>878</v>
      </c>
      <c r="I28" s="5">
        <v>18.34</v>
      </c>
      <c r="J28" s="5"/>
      <c r="K28" s="1"/>
    </row>
    <row r="29" spans="1:10" ht="12.75">
      <c r="A29">
        <v>2004</v>
      </c>
      <c r="B29">
        <v>4</v>
      </c>
      <c r="C29" t="s">
        <v>883</v>
      </c>
      <c r="D29" s="1">
        <v>12</v>
      </c>
      <c r="E29" s="1" t="s">
        <v>262</v>
      </c>
      <c r="F29" s="1" t="s">
        <v>346</v>
      </c>
      <c r="G29" s="1" t="s">
        <v>831</v>
      </c>
      <c r="H29" s="1" t="s">
        <v>879</v>
      </c>
      <c r="I29" s="5">
        <v>33.84</v>
      </c>
      <c r="J29" s="5"/>
    </row>
    <row r="30" spans="1:10" ht="12.75">
      <c r="A30">
        <v>2004</v>
      </c>
      <c r="B30">
        <v>6</v>
      </c>
      <c r="C30" t="s">
        <v>883</v>
      </c>
      <c r="D30" s="1">
        <v>31</v>
      </c>
      <c r="E30" s="1" t="s">
        <v>195</v>
      </c>
      <c r="F30" s="1" t="s">
        <v>346</v>
      </c>
      <c r="G30" s="1" t="s">
        <v>831</v>
      </c>
      <c r="H30" s="1" t="s">
        <v>912</v>
      </c>
      <c r="I30" s="1">
        <v>10.91</v>
      </c>
      <c r="J30" s="1"/>
    </row>
    <row r="31" spans="1:10" ht="12.75">
      <c r="A31">
        <v>2004</v>
      </c>
      <c r="B31">
        <v>6</v>
      </c>
      <c r="C31" t="s">
        <v>883</v>
      </c>
      <c r="D31" s="1">
        <v>31</v>
      </c>
      <c r="E31" s="1" t="s">
        <v>196</v>
      </c>
      <c r="F31" s="1" t="s">
        <v>346</v>
      </c>
      <c r="G31" s="1" t="s">
        <v>831</v>
      </c>
      <c r="H31" s="1" t="s">
        <v>805</v>
      </c>
      <c r="I31" s="1">
        <v>21.6</v>
      </c>
      <c r="J31" s="1"/>
    </row>
    <row r="32" spans="1:11" ht="16.5" customHeight="1">
      <c r="A32">
        <v>2004</v>
      </c>
      <c r="B32">
        <v>9</v>
      </c>
      <c r="C32" t="s">
        <v>883</v>
      </c>
      <c r="D32" s="1">
        <v>50</v>
      </c>
      <c r="E32" s="1" t="s">
        <v>195</v>
      </c>
      <c r="F32" s="1" t="s">
        <v>346</v>
      </c>
      <c r="G32" s="1" t="s">
        <v>831</v>
      </c>
      <c r="H32" s="1" t="s">
        <v>932</v>
      </c>
      <c r="I32" s="1">
        <v>17.68</v>
      </c>
      <c r="J32" s="1"/>
      <c r="K32" s="1"/>
    </row>
    <row r="33" spans="1:10" ht="12.75">
      <c r="A33">
        <v>2004</v>
      </c>
      <c r="B33">
        <v>9</v>
      </c>
      <c r="C33" t="s">
        <v>883</v>
      </c>
      <c r="D33" s="1">
        <v>50</v>
      </c>
      <c r="E33" s="1" t="s">
        <v>196</v>
      </c>
      <c r="F33" s="1" t="s">
        <v>346</v>
      </c>
      <c r="G33" s="1" t="s">
        <v>831</v>
      </c>
      <c r="H33" s="1" t="s">
        <v>933</v>
      </c>
      <c r="I33" s="1">
        <v>3.6</v>
      </c>
      <c r="J33" s="1"/>
    </row>
    <row r="34" spans="1:10" ht="12.75">
      <c r="A34">
        <v>2004</v>
      </c>
      <c r="B34">
        <v>9</v>
      </c>
      <c r="C34" t="s">
        <v>883</v>
      </c>
      <c r="D34" s="1">
        <v>57</v>
      </c>
      <c r="E34" s="1" t="s">
        <v>195</v>
      </c>
      <c r="F34" s="1" t="s">
        <v>346</v>
      </c>
      <c r="G34" s="1" t="s">
        <v>831</v>
      </c>
      <c r="H34" s="1" t="s">
        <v>944</v>
      </c>
      <c r="I34" s="1">
        <v>4.9</v>
      </c>
      <c r="J34" s="1"/>
    </row>
    <row r="35" spans="1:10" ht="12.75">
      <c r="A35">
        <v>2004</v>
      </c>
      <c r="B35">
        <v>9</v>
      </c>
      <c r="C35" t="s">
        <v>883</v>
      </c>
      <c r="D35" s="1">
        <v>57</v>
      </c>
      <c r="E35" s="1" t="s">
        <v>196</v>
      </c>
      <c r="F35" s="1" t="s">
        <v>346</v>
      </c>
      <c r="G35" s="1" t="s">
        <v>831</v>
      </c>
      <c r="H35" s="1" t="s">
        <v>945</v>
      </c>
      <c r="I35" s="1">
        <v>3</v>
      </c>
      <c r="J35" s="1"/>
    </row>
    <row r="36" spans="1:9" ht="12.75">
      <c r="A36">
        <v>2004</v>
      </c>
      <c r="B36">
        <v>10</v>
      </c>
      <c r="C36" t="s">
        <v>883</v>
      </c>
      <c r="D36" s="1">
        <v>67</v>
      </c>
      <c r="E36" s="1"/>
      <c r="F36" s="1" t="s">
        <v>346</v>
      </c>
      <c r="G36" s="1" t="s">
        <v>831</v>
      </c>
      <c r="H36" s="1" t="s">
        <v>956</v>
      </c>
      <c r="I36" s="1">
        <v>10.64</v>
      </c>
    </row>
    <row r="37" spans="1:9" ht="12.75">
      <c r="A37">
        <v>2004</v>
      </c>
      <c r="B37">
        <v>11</v>
      </c>
      <c r="C37" t="s">
        <v>883</v>
      </c>
      <c r="D37" s="1">
        <v>84</v>
      </c>
      <c r="E37" s="1"/>
      <c r="F37" s="1" t="s">
        <v>346</v>
      </c>
      <c r="G37" s="1" t="s">
        <v>831</v>
      </c>
      <c r="H37" s="1" t="s">
        <v>975</v>
      </c>
      <c r="I37" s="1">
        <v>7.4</v>
      </c>
    </row>
    <row r="38" spans="1:9" ht="12.75">
      <c r="A38">
        <v>2004</v>
      </c>
      <c r="B38">
        <v>12</v>
      </c>
      <c r="C38" t="s">
        <v>883</v>
      </c>
      <c r="D38" s="1">
        <v>94</v>
      </c>
      <c r="E38" s="1"/>
      <c r="F38" s="1" t="s">
        <v>346</v>
      </c>
      <c r="G38" s="1" t="s">
        <v>831</v>
      </c>
      <c r="H38" s="1" t="s">
        <v>985</v>
      </c>
      <c r="I38" s="1">
        <v>14.61</v>
      </c>
    </row>
    <row r="39" spans="1:9" ht="12.75">
      <c r="A39">
        <v>2005</v>
      </c>
      <c r="B39">
        <v>1</v>
      </c>
      <c r="C39" t="s">
        <v>883</v>
      </c>
      <c r="D39" s="1">
        <v>111</v>
      </c>
      <c r="E39" s="1"/>
      <c r="F39" s="1" t="s">
        <v>346</v>
      </c>
      <c r="G39" s="1" t="s">
        <v>831</v>
      </c>
      <c r="H39" s="1" t="s">
        <v>1008</v>
      </c>
      <c r="I39" s="1">
        <v>10.64</v>
      </c>
    </row>
    <row r="40" spans="1:9" ht="12.75">
      <c r="A40">
        <v>2005</v>
      </c>
      <c r="B40">
        <v>2</v>
      </c>
      <c r="C40" t="s">
        <v>883</v>
      </c>
      <c r="D40" s="1">
        <v>119</v>
      </c>
      <c r="E40" s="1"/>
      <c r="F40" s="1" t="s">
        <v>346</v>
      </c>
      <c r="G40" s="1" t="s">
        <v>831</v>
      </c>
      <c r="H40" s="1" t="s">
        <v>833</v>
      </c>
      <c r="I40" s="1">
        <v>6.72</v>
      </c>
    </row>
    <row r="41" spans="1:9" ht="12.75">
      <c r="A41">
        <v>2005</v>
      </c>
      <c r="B41">
        <v>3</v>
      </c>
      <c r="C41" t="s">
        <v>883</v>
      </c>
      <c r="D41" s="1">
        <v>134</v>
      </c>
      <c r="E41" s="1"/>
      <c r="F41" s="1" t="s">
        <v>346</v>
      </c>
      <c r="G41" s="1" t="s">
        <v>831</v>
      </c>
      <c r="H41" s="1" t="s">
        <v>849</v>
      </c>
      <c r="I41" s="1">
        <v>6.16</v>
      </c>
    </row>
    <row r="42" spans="1:10" ht="12.75">
      <c r="A42">
        <v>2004</v>
      </c>
      <c r="B42">
        <v>5</v>
      </c>
      <c r="C42" t="s">
        <v>883</v>
      </c>
      <c r="D42" s="1">
        <v>20</v>
      </c>
      <c r="E42" s="1"/>
      <c r="F42" s="1" t="s">
        <v>346</v>
      </c>
      <c r="G42" s="1" t="s">
        <v>895</v>
      </c>
      <c r="H42" s="1" t="s">
        <v>896</v>
      </c>
      <c r="I42" s="5">
        <v>19.56</v>
      </c>
      <c r="J42" s="5"/>
    </row>
    <row r="43" spans="1:10" ht="18" customHeight="1">
      <c r="A43">
        <v>2004</v>
      </c>
      <c r="B43">
        <v>4</v>
      </c>
      <c r="C43" t="s">
        <v>883</v>
      </c>
      <c r="D43" s="1">
        <v>13</v>
      </c>
      <c r="E43" s="1"/>
      <c r="F43" s="1" t="s">
        <v>346</v>
      </c>
      <c r="G43" s="1" t="s">
        <v>844</v>
      </c>
      <c r="H43" s="1" t="s">
        <v>880</v>
      </c>
      <c r="I43" s="5">
        <v>50</v>
      </c>
      <c r="J43" s="5"/>
    </row>
    <row r="44" spans="1:11" ht="12.75">
      <c r="A44">
        <v>2004</v>
      </c>
      <c r="B44">
        <v>5</v>
      </c>
      <c r="C44" t="s">
        <v>883</v>
      </c>
      <c r="D44" s="1">
        <v>21</v>
      </c>
      <c r="E44" s="1"/>
      <c r="F44" s="1" t="s">
        <v>346</v>
      </c>
      <c r="G44" s="1" t="s">
        <v>844</v>
      </c>
      <c r="H44" s="1" t="s">
        <v>897</v>
      </c>
      <c r="I44" s="5">
        <v>274.8</v>
      </c>
      <c r="J44" s="5"/>
      <c r="K44" s="4" t="s">
        <v>291</v>
      </c>
    </row>
    <row r="45" spans="1:10" ht="12.75">
      <c r="A45">
        <v>2004</v>
      </c>
      <c r="B45">
        <v>5</v>
      </c>
      <c r="C45" t="s">
        <v>883</v>
      </c>
      <c r="D45" s="1">
        <v>22</v>
      </c>
      <c r="E45" s="1"/>
      <c r="F45" s="1" t="s">
        <v>346</v>
      </c>
      <c r="G45" s="1" t="s">
        <v>844</v>
      </c>
      <c r="H45" s="1" t="s">
        <v>898</v>
      </c>
      <c r="I45" s="5">
        <v>50</v>
      </c>
      <c r="J45" s="5"/>
    </row>
    <row r="46" spans="1:10" ht="12.75">
      <c r="A46">
        <v>2004</v>
      </c>
      <c r="B46">
        <v>6</v>
      </c>
      <c r="C46" t="s">
        <v>883</v>
      </c>
      <c r="D46" s="1">
        <v>30</v>
      </c>
      <c r="E46" s="1" t="s">
        <v>195</v>
      </c>
      <c r="F46" s="1" t="s">
        <v>346</v>
      </c>
      <c r="G46" s="1" t="s">
        <v>844</v>
      </c>
      <c r="H46" s="1" t="s">
        <v>910</v>
      </c>
      <c r="I46" s="1">
        <v>274.8</v>
      </c>
      <c r="J46" s="1"/>
    </row>
    <row r="47" spans="1:10" ht="12.75">
      <c r="A47">
        <v>2004</v>
      </c>
      <c r="B47">
        <v>6</v>
      </c>
      <c r="C47" t="s">
        <v>883</v>
      </c>
      <c r="D47" s="1">
        <v>30</v>
      </c>
      <c r="E47" s="1" t="s">
        <v>196</v>
      </c>
      <c r="F47" s="1" t="s">
        <v>346</v>
      </c>
      <c r="G47" s="1" t="s">
        <v>844</v>
      </c>
      <c r="H47" s="1" t="s">
        <v>911</v>
      </c>
      <c r="I47" s="1">
        <v>77.44</v>
      </c>
      <c r="J47" s="1"/>
    </row>
    <row r="48" spans="1:10" ht="12.75">
      <c r="A48">
        <v>2004</v>
      </c>
      <c r="B48">
        <v>6</v>
      </c>
      <c r="C48" t="s">
        <v>883</v>
      </c>
      <c r="D48" s="1">
        <v>32</v>
      </c>
      <c r="E48" s="1"/>
      <c r="F48" s="1" t="s">
        <v>346</v>
      </c>
      <c r="G48" s="1" t="s">
        <v>844</v>
      </c>
      <c r="H48" s="1" t="s">
        <v>913</v>
      </c>
      <c r="I48" s="1">
        <v>50</v>
      </c>
      <c r="J48" s="1"/>
    </row>
    <row r="49" spans="1:10" ht="25.5">
      <c r="A49">
        <v>2004</v>
      </c>
      <c r="B49">
        <v>7</v>
      </c>
      <c r="C49" t="s">
        <v>883</v>
      </c>
      <c r="D49" s="1">
        <v>37</v>
      </c>
      <c r="E49" s="1"/>
      <c r="F49" s="1" t="s">
        <v>346</v>
      </c>
      <c r="G49" s="1" t="s">
        <v>844</v>
      </c>
      <c r="H49" s="1" t="s">
        <v>926</v>
      </c>
      <c r="I49" s="1">
        <v>38.31</v>
      </c>
      <c r="J49" s="1"/>
    </row>
    <row r="50" spans="1:10" ht="12.75">
      <c r="A50">
        <v>2004</v>
      </c>
      <c r="B50">
        <v>7</v>
      </c>
      <c r="C50" t="s">
        <v>883</v>
      </c>
      <c r="D50" s="1">
        <v>41</v>
      </c>
      <c r="E50" s="1" t="s">
        <v>195</v>
      </c>
      <c r="F50" s="1" t="s">
        <v>346</v>
      </c>
      <c r="G50" s="1" t="s">
        <v>844</v>
      </c>
      <c r="H50" s="1" t="s">
        <v>922</v>
      </c>
      <c r="I50" s="1">
        <v>274.8</v>
      </c>
      <c r="J50" s="1"/>
    </row>
    <row r="51" spans="1:10" ht="12.75">
      <c r="A51">
        <v>2004</v>
      </c>
      <c r="B51">
        <v>7</v>
      </c>
      <c r="C51" t="s">
        <v>883</v>
      </c>
      <c r="D51" s="1">
        <v>41</v>
      </c>
      <c r="E51" s="1" t="s">
        <v>196</v>
      </c>
      <c r="F51" s="1" t="s">
        <v>346</v>
      </c>
      <c r="G51" s="1" t="s">
        <v>844</v>
      </c>
      <c r="H51" s="1" t="s">
        <v>923</v>
      </c>
      <c r="I51" s="1">
        <v>77.44</v>
      </c>
      <c r="J51" s="1"/>
    </row>
    <row r="52" spans="1:10" ht="12.75">
      <c r="A52">
        <v>2004</v>
      </c>
      <c r="B52">
        <v>7</v>
      </c>
      <c r="C52" t="s">
        <v>883</v>
      </c>
      <c r="D52" s="1">
        <v>44</v>
      </c>
      <c r="E52" s="1"/>
      <c r="F52" s="1" t="s">
        <v>346</v>
      </c>
      <c r="G52" s="1" t="s">
        <v>844</v>
      </c>
      <c r="H52" s="1" t="s">
        <v>924</v>
      </c>
      <c r="I52" s="1">
        <v>19.96</v>
      </c>
      <c r="J52" s="1"/>
    </row>
    <row r="53" spans="1:10" ht="12.75">
      <c r="A53">
        <v>2004</v>
      </c>
      <c r="B53">
        <v>7</v>
      </c>
      <c r="C53" t="s">
        <v>883</v>
      </c>
      <c r="D53" s="1">
        <v>45</v>
      </c>
      <c r="E53" s="1"/>
      <c r="F53" s="1" t="s">
        <v>346</v>
      </c>
      <c r="G53" s="1" t="s">
        <v>844</v>
      </c>
      <c r="H53" s="1" t="s">
        <v>925</v>
      </c>
      <c r="I53" s="1">
        <v>50</v>
      </c>
      <c r="J53" s="1"/>
    </row>
    <row r="54" spans="1:10" ht="12.75">
      <c r="A54">
        <v>2004</v>
      </c>
      <c r="B54">
        <v>9</v>
      </c>
      <c r="C54" t="s">
        <v>883</v>
      </c>
      <c r="D54" s="1">
        <v>48</v>
      </c>
      <c r="E54" s="1" t="s">
        <v>195</v>
      </c>
      <c r="F54" s="1" t="s">
        <v>346</v>
      </c>
      <c r="G54" s="1" t="s">
        <v>844</v>
      </c>
      <c r="H54" s="1" t="s">
        <v>929</v>
      </c>
      <c r="I54" s="1">
        <v>274.8</v>
      </c>
      <c r="J54" s="1"/>
    </row>
    <row r="55" spans="1:11" ht="12.75">
      <c r="A55">
        <v>2004</v>
      </c>
      <c r="B55">
        <v>9</v>
      </c>
      <c r="C55" t="s">
        <v>883</v>
      </c>
      <c r="D55" s="1">
        <v>48</v>
      </c>
      <c r="E55" s="1" t="s">
        <v>196</v>
      </c>
      <c r="F55" s="1" t="s">
        <v>346</v>
      </c>
      <c r="G55" s="1" t="s">
        <v>844</v>
      </c>
      <c r="H55" s="1" t="s">
        <v>930</v>
      </c>
      <c r="I55" s="1">
        <v>77.44</v>
      </c>
      <c r="J55" s="1"/>
      <c r="K55" s="1"/>
    </row>
    <row r="56" spans="1:10" ht="12.75">
      <c r="A56">
        <v>2004</v>
      </c>
      <c r="B56">
        <v>9</v>
      </c>
      <c r="C56" t="s">
        <v>883</v>
      </c>
      <c r="D56" s="1">
        <v>49</v>
      </c>
      <c r="E56" s="1"/>
      <c r="F56" s="1" t="s">
        <v>346</v>
      </c>
      <c r="G56" s="1" t="s">
        <v>844</v>
      </c>
      <c r="H56" s="1" t="s">
        <v>931</v>
      </c>
      <c r="I56" s="1">
        <v>50</v>
      </c>
      <c r="J56" s="1"/>
    </row>
    <row r="57" spans="1:10" ht="12.75">
      <c r="A57">
        <v>2004</v>
      </c>
      <c r="B57">
        <v>9</v>
      </c>
      <c r="C57" t="s">
        <v>883</v>
      </c>
      <c r="D57" s="1">
        <v>55</v>
      </c>
      <c r="E57" s="1" t="s">
        <v>195</v>
      </c>
      <c r="F57" s="1" t="s">
        <v>346</v>
      </c>
      <c r="G57" s="1" t="s">
        <v>844</v>
      </c>
      <c r="H57" s="1" t="s">
        <v>940</v>
      </c>
      <c r="I57" s="1">
        <v>300.28</v>
      </c>
      <c r="J57" s="1"/>
    </row>
    <row r="58" spans="1:11" ht="12.75">
      <c r="A58">
        <v>2004</v>
      </c>
      <c r="B58">
        <v>9</v>
      </c>
      <c r="C58" t="s">
        <v>883</v>
      </c>
      <c r="D58" s="1">
        <v>55</v>
      </c>
      <c r="E58" s="1" t="s">
        <v>196</v>
      </c>
      <c r="F58" s="1" t="s">
        <v>346</v>
      </c>
      <c r="G58" s="1" t="s">
        <v>844</v>
      </c>
      <c r="H58" s="1" t="s">
        <v>941</v>
      </c>
      <c r="I58" s="1">
        <v>88.5</v>
      </c>
      <c r="J58" s="1"/>
      <c r="K58" s="1"/>
    </row>
    <row r="59" spans="1:11" ht="12.75">
      <c r="A59">
        <v>2004</v>
      </c>
      <c r="B59">
        <v>9</v>
      </c>
      <c r="C59" t="s">
        <v>883</v>
      </c>
      <c r="D59" s="1">
        <v>55</v>
      </c>
      <c r="E59" s="1" t="s">
        <v>262</v>
      </c>
      <c r="F59" s="1" t="s">
        <v>346</v>
      </c>
      <c r="G59" s="1" t="s">
        <v>844</v>
      </c>
      <c r="H59" s="1" t="s">
        <v>923</v>
      </c>
      <c r="I59" s="1">
        <v>113.08</v>
      </c>
      <c r="J59" s="1"/>
      <c r="K59" s="1"/>
    </row>
    <row r="60" spans="1:11" ht="12.75">
      <c r="A60">
        <v>2004</v>
      </c>
      <c r="B60">
        <v>9</v>
      </c>
      <c r="C60" t="s">
        <v>883</v>
      </c>
      <c r="D60" s="1">
        <v>55</v>
      </c>
      <c r="E60" s="1" t="s">
        <v>268</v>
      </c>
      <c r="F60" s="1" t="s">
        <v>346</v>
      </c>
      <c r="G60" s="1" t="s">
        <v>844</v>
      </c>
      <c r="H60" s="1" t="s">
        <v>942</v>
      </c>
      <c r="I60" s="1">
        <v>12.98</v>
      </c>
      <c r="J60" s="1"/>
      <c r="K60" s="1"/>
    </row>
    <row r="61" spans="1:10" ht="12.75">
      <c r="A61">
        <v>2004</v>
      </c>
      <c r="B61">
        <v>9</v>
      </c>
      <c r="C61" t="s">
        <v>883</v>
      </c>
      <c r="D61" s="1">
        <v>56</v>
      </c>
      <c r="E61" s="1"/>
      <c r="F61" s="1" t="s">
        <v>346</v>
      </c>
      <c r="G61" s="1" t="s">
        <v>844</v>
      </c>
      <c r="H61" s="1" t="s">
        <v>943</v>
      </c>
      <c r="I61" s="1">
        <v>50</v>
      </c>
      <c r="J61" s="1"/>
    </row>
    <row r="62" spans="1:9" ht="12.75">
      <c r="A62">
        <v>2004</v>
      </c>
      <c r="B62">
        <v>10</v>
      </c>
      <c r="C62" t="s">
        <v>883</v>
      </c>
      <c r="D62" s="1">
        <v>63</v>
      </c>
      <c r="E62" s="1" t="s">
        <v>195</v>
      </c>
      <c r="F62" s="1" t="s">
        <v>346</v>
      </c>
      <c r="G62" s="1" t="s">
        <v>844</v>
      </c>
      <c r="H62" s="1" t="s">
        <v>952</v>
      </c>
      <c r="I62" s="1">
        <v>300.28</v>
      </c>
    </row>
    <row r="63" spans="1:9" ht="12.75">
      <c r="A63">
        <v>2004</v>
      </c>
      <c r="B63">
        <v>10</v>
      </c>
      <c r="C63" t="s">
        <v>883</v>
      </c>
      <c r="D63" s="1">
        <v>63</v>
      </c>
      <c r="E63" s="1" t="s">
        <v>196</v>
      </c>
      <c r="F63" s="1" t="s">
        <v>346</v>
      </c>
      <c r="G63" s="1" t="s">
        <v>844</v>
      </c>
      <c r="H63" s="1" t="s">
        <v>923</v>
      </c>
      <c r="I63" s="1">
        <v>84.48</v>
      </c>
    </row>
    <row r="64" spans="1:9" ht="25.5">
      <c r="A64">
        <v>2004</v>
      </c>
      <c r="B64">
        <v>10</v>
      </c>
      <c r="C64" t="s">
        <v>883</v>
      </c>
      <c r="D64" s="1">
        <v>66</v>
      </c>
      <c r="E64" s="1"/>
      <c r="F64" s="1" t="s">
        <v>346</v>
      </c>
      <c r="G64" s="1" t="s">
        <v>844</v>
      </c>
      <c r="H64" s="1" t="s">
        <v>955</v>
      </c>
      <c r="I64" s="1">
        <v>50</v>
      </c>
    </row>
    <row r="65" spans="1:10" ht="12.75">
      <c r="A65">
        <v>2004</v>
      </c>
      <c r="B65">
        <v>10</v>
      </c>
      <c r="C65" t="s">
        <v>883</v>
      </c>
      <c r="D65" s="1">
        <v>68</v>
      </c>
      <c r="E65" s="1"/>
      <c r="F65" s="1" t="s">
        <v>346</v>
      </c>
      <c r="G65" s="1" t="s">
        <v>844</v>
      </c>
      <c r="H65" s="1" t="s">
        <v>957</v>
      </c>
      <c r="I65" s="1">
        <v>58.19</v>
      </c>
      <c r="J65" s="1">
        <v>10.18</v>
      </c>
    </row>
    <row r="66" spans="1:9" ht="12.75">
      <c r="A66">
        <v>2004</v>
      </c>
      <c r="B66">
        <v>11</v>
      </c>
      <c r="C66" t="s">
        <v>883</v>
      </c>
      <c r="D66" s="1">
        <v>78</v>
      </c>
      <c r="E66" s="1"/>
      <c r="F66" s="1" t="s">
        <v>346</v>
      </c>
      <c r="G66" s="1" t="s">
        <v>844</v>
      </c>
      <c r="H66" s="1" t="s">
        <v>970</v>
      </c>
      <c r="I66" s="1">
        <v>3.36</v>
      </c>
    </row>
    <row r="67" spans="1:9" ht="12.75">
      <c r="A67">
        <v>2004</v>
      </c>
      <c r="B67">
        <v>11</v>
      </c>
      <c r="C67" t="s">
        <v>883</v>
      </c>
      <c r="D67" s="1">
        <v>81</v>
      </c>
      <c r="E67" s="1" t="s">
        <v>195</v>
      </c>
      <c r="F67" s="1" t="s">
        <v>346</v>
      </c>
      <c r="G67" s="1" t="s">
        <v>844</v>
      </c>
      <c r="H67" s="1" t="s">
        <v>971</v>
      </c>
      <c r="I67" s="1">
        <v>300.28</v>
      </c>
    </row>
    <row r="68" spans="1:9" ht="12.75">
      <c r="A68">
        <v>2004</v>
      </c>
      <c r="B68">
        <v>11</v>
      </c>
      <c r="C68" t="s">
        <v>883</v>
      </c>
      <c r="D68" s="1">
        <v>81</v>
      </c>
      <c r="E68" s="1" t="s">
        <v>196</v>
      </c>
      <c r="F68" s="1" t="s">
        <v>346</v>
      </c>
      <c r="G68" s="1" t="s">
        <v>844</v>
      </c>
      <c r="H68" s="1" t="s">
        <v>923</v>
      </c>
      <c r="I68" s="1">
        <v>88.48</v>
      </c>
    </row>
    <row r="69" spans="1:9" ht="12.75">
      <c r="A69">
        <v>2004</v>
      </c>
      <c r="B69">
        <v>11</v>
      </c>
      <c r="C69" t="s">
        <v>883</v>
      </c>
      <c r="D69" s="1">
        <v>82</v>
      </c>
      <c r="E69" s="1"/>
      <c r="F69" s="1" t="s">
        <v>346</v>
      </c>
      <c r="G69" s="1" t="s">
        <v>844</v>
      </c>
      <c r="H69" s="1" t="s">
        <v>972</v>
      </c>
      <c r="I69" s="1">
        <v>50</v>
      </c>
    </row>
    <row r="70" spans="1:9" ht="12.75">
      <c r="A70">
        <v>2004</v>
      </c>
      <c r="B70">
        <v>12</v>
      </c>
      <c r="C70" t="s">
        <v>883</v>
      </c>
      <c r="D70" s="1">
        <v>93</v>
      </c>
      <c r="E70" s="1" t="s">
        <v>195</v>
      </c>
      <c r="F70" s="1" t="s">
        <v>346</v>
      </c>
      <c r="G70" s="1" t="s">
        <v>844</v>
      </c>
      <c r="H70" s="1" t="s">
        <v>983</v>
      </c>
      <c r="I70" s="1">
        <v>300.28</v>
      </c>
    </row>
    <row r="71" spans="1:9" ht="12.75">
      <c r="A71">
        <v>2004</v>
      </c>
      <c r="B71">
        <v>12</v>
      </c>
      <c r="C71" t="s">
        <v>883</v>
      </c>
      <c r="D71" s="1">
        <v>93</v>
      </c>
      <c r="E71" s="1" t="s">
        <v>196</v>
      </c>
      <c r="F71" s="1" t="s">
        <v>346</v>
      </c>
      <c r="G71" s="1" t="s">
        <v>844</v>
      </c>
      <c r="H71" s="1" t="s">
        <v>923</v>
      </c>
      <c r="I71" s="1">
        <v>84.48</v>
      </c>
    </row>
    <row r="72" spans="1:9" ht="12.75">
      <c r="A72">
        <v>2004</v>
      </c>
      <c r="B72">
        <v>12</v>
      </c>
      <c r="C72" t="s">
        <v>883</v>
      </c>
      <c r="D72" s="1">
        <v>93</v>
      </c>
      <c r="E72" s="1" t="s">
        <v>262</v>
      </c>
      <c r="F72" s="1" t="s">
        <v>346</v>
      </c>
      <c r="G72" s="1" t="s">
        <v>844</v>
      </c>
      <c r="H72" s="1" t="s">
        <v>905</v>
      </c>
      <c r="I72" s="1">
        <v>55.55</v>
      </c>
    </row>
    <row r="73" spans="1:9" ht="12.75">
      <c r="A73">
        <v>2004</v>
      </c>
      <c r="B73">
        <v>12</v>
      </c>
      <c r="C73" t="s">
        <v>883</v>
      </c>
      <c r="D73" s="1">
        <v>93</v>
      </c>
      <c r="E73" s="1" t="s">
        <v>268</v>
      </c>
      <c r="F73" s="1" t="s">
        <v>346</v>
      </c>
      <c r="G73" s="1" t="s">
        <v>844</v>
      </c>
      <c r="H73" s="1" t="s">
        <v>984</v>
      </c>
      <c r="I73" s="1">
        <v>50</v>
      </c>
    </row>
    <row r="74" spans="1:9" ht="12.75">
      <c r="A74">
        <v>2005</v>
      </c>
      <c r="B74">
        <v>1</v>
      </c>
      <c r="C74" t="s">
        <v>883</v>
      </c>
      <c r="D74" s="1">
        <v>110</v>
      </c>
      <c r="E74" s="1" t="s">
        <v>195</v>
      </c>
      <c r="F74" s="1" t="s">
        <v>346</v>
      </c>
      <c r="G74" s="1" t="s">
        <v>844</v>
      </c>
      <c r="H74" s="1" t="s">
        <v>1006</v>
      </c>
      <c r="I74" s="1">
        <v>330.28</v>
      </c>
    </row>
    <row r="75" spans="1:9" ht="12.75">
      <c r="A75">
        <v>2005</v>
      </c>
      <c r="B75">
        <v>1</v>
      </c>
      <c r="C75" t="s">
        <v>883</v>
      </c>
      <c r="D75" s="1">
        <v>110</v>
      </c>
      <c r="E75" s="1" t="s">
        <v>196</v>
      </c>
      <c r="F75" s="1" t="s">
        <v>346</v>
      </c>
      <c r="G75" s="1" t="s">
        <v>844</v>
      </c>
      <c r="H75" s="1" t="s">
        <v>930</v>
      </c>
      <c r="I75" s="1">
        <v>84.48</v>
      </c>
    </row>
    <row r="76" spans="1:9" ht="12.75">
      <c r="A76">
        <v>2005</v>
      </c>
      <c r="B76">
        <v>1</v>
      </c>
      <c r="C76" t="s">
        <v>883</v>
      </c>
      <c r="D76" s="1">
        <v>110</v>
      </c>
      <c r="E76" s="1" t="s">
        <v>262</v>
      </c>
      <c r="F76" s="1" t="s">
        <v>346</v>
      </c>
      <c r="G76" s="1" t="s">
        <v>844</v>
      </c>
      <c r="H76" s="1" t="s">
        <v>1007</v>
      </c>
      <c r="I76" s="1">
        <v>50</v>
      </c>
    </row>
    <row r="77" spans="1:9" ht="12.75">
      <c r="A77">
        <v>2005</v>
      </c>
      <c r="B77">
        <v>2</v>
      </c>
      <c r="C77" t="s">
        <v>883</v>
      </c>
      <c r="D77" s="1">
        <v>118</v>
      </c>
      <c r="E77" s="1" t="s">
        <v>195</v>
      </c>
      <c r="F77" s="1" t="s">
        <v>346</v>
      </c>
      <c r="G77" s="1" t="s">
        <v>844</v>
      </c>
      <c r="H77" s="1" t="s">
        <v>1018</v>
      </c>
      <c r="I77" s="1">
        <v>300.28</v>
      </c>
    </row>
    <row r="78" spans="1:9" ht="12.75">
      <c r="A78">
        <v>2005</v>
      </c>
      <c r="B78">
        <v>2</v>
      </c>
      <c r="C78" t="s">
        <v>883</v>
      </c>
      <c r="D78" s="1">
        <v>118</v>
      </c>
      <c r="E78" s="1" t="s">
        <v>196</v>
      </c>
      <c r="F78" s="1" t="s">
        <v>346</v>
      </c>
      <c r="G78" s="1" t="s">
        <v>844</v>
      </c>
      <c r="H78" s="1" t="s">
        <v>923</v>
      </c>
      <c r="I78" s="1">
        <v>84.48</v>
      </c>
    </row>
    <row r="79" spans="1:9" ht="12.75">
      <c r="A79">
        <v>2005</v>
      </c>
      <c r="B79">
        <v>2</v>
      </c>
      <c r="C79" t="s">
        <v>883</v>
      </c>
      <c r="D79" s="1">
        <v>118</v>
      </c>
      <c r="E79" s="1" t="s">
        <v>262</v>
      </c>
      <c r="F79" s="1" t="s">
        <v>346</v>
      </c>
      <c r="G79" s="1" t="s">
        <v>844</v>
      </c>
      <c r="H79" s="1" t="s">
        <v>1019</v>
      </c>
      <c r="I79" s="1">
        <v>35.35</v>
      </c>
    </row>
    <row r="80" spans="1:9" ht="12.75">
      <c r="A80">
        <v>2005</v>
      </c>
      <c r="B80">
        <v>2</v>
      </c>
      <c r="C80" t="s">
        <v>883</v>
      </c>
      <c r="D80" s="1">
        <v>118</v>
      </c>
      <c r="E80" s="1" t="s">
        <v>268</v>
      </c>
      <c r="F80" s="1" t="s">
        <v>346</v>
      </c>
      <c r="G80" s="1" t="s">
        <v>844</v>
      </c>
      <c r="H80" s="1" t="s">
        <v>1020</v>
      </c>
      <c r="I80" s="1">
        <v>50</v>
      </c>
    </row>
    <row r="81" spans="1:9" ht="12.75">
      <c r="A81">
        <v>2004</v>
      </c>
      <c r="B81">
        <v>11</v>
      </c>
      <c r="C81" t="s">
        <v>883</v>
      </c>
      <c r="D81" s="1">
        <v>74</v>
      </c>
      <c r="E81" s="1"/>
      <c r="F81" s="1" t="s">
        <v>346</v>
      </c>
      <c r="G81" s="1" t="s">
        <v>844</v>
      </c>
      <c r="H81" s="1" t="s">
        <v>963</v>
      </c>
      <c r="I81" s="1">
        <v>32.65</v>
      </c>
    </row>
    <row r="82" spans="1:11" ht="12.75">
      <c r="A82">
        <v>2004</v>
      </c>
      <c r="B82">
        <v>6</v>
      </c>
      <c r="C82" t="s">
        <v>883</v>
      </c>
      <c r="D82" s="1">
        <v>28</v>
      </c>
      <c r="E82" s="1" t="s">
        <v>163</v>
      </c>
      <c r="F82" s="1" t="s">
        <v>346</v>
      </c>
      <c r="G82" s="1" t="s">
        <v>852</v>
      </c>
      <c r="H82" s="1" t="s">
        <v>908</v>
      </c>
      <c r="I82" s="1">
        <v>45.18</v>
      </c>
      <c r="J82" s="1">
        <v>7.91</v>
      </c>
      <c r="K82" s="1"/>
    </row>
    <row r="83" spans="1:11" ht="12.75">
      <c r="A83">
        <v>2004</v>
      </c>
      <c r="B83">
        <v>9</v>
      </c>
      <c r="C83" t="s">
        <v>883</v>
      </c>
      <c r="D83" s="1">
        <v>58</v>
      </c>
      <c r="E83" s="1" t="s">
        <v>163</v>
      </c>
      <c r="F83" s="1" t="s">
        <v>346</v>
      </c>
      <c r="G83" s="1" t="s">
        <v>852</v>
      </c>
      <c r="H83" s="1" t="s">
        <v>946</v>
      </c>
      <c r="I83" s="1">
        <v>146.7</v>
      </c>
      <c r="J83" s="1">
        <v>49.15</v>
      </c>
      <c r="K83" s="1"/>
    </row>
    <row r="84" spans="1:10" ht="12.75">
      <c r="A84">
        <v>2004</v>
      </c>
      <c r="B84">
        <v>12</v>
      </c>
      <c r="C84" t="s">
        <v>883</v>
      </c>
      <c r="D84" s="1">
        <v>95</v>
      </c>
      <c r="E84" s="1"/>
      <c r="F84" s="1" t="s">
        <v>346</v>
      </c>
      <c r="G84" s="1" t="s">
        <v>852</v>
      </c>
      <c r="H84" s="1" t="s">
        <v>986</v>
      </c>
      <c r="I84" s="1">
        <v>25</v>
      </c>
      <c r="J84" s="1">
        <v>4.98</v>
      </c>
    </row>
    <row r="85" spans="1:9" ht="12.75">
      <c r="A85">
        <v>2005</v>
      </c>
      <c r="B85">
        <v>2</v>
      </c>
      <c r="C85" t="s">
        <v>883</v>
      </c>
      <c r="D85" s="1">
        <v>121</v>
      </c>
      <c r="E85" s="1"/>
      <c r="F85" s="1" t="s">
        <v>346</v>
      </c>
      <c r="G85" s="1" t="s">
        <v>1023</v>
      </c>
      <c r="H85" s="1" t="s">
        <v>1024</v>
      </c>
      <c r="I85" s="1">
        <v>10</v>
      </c>
    </row>
    <row r="86" spans="1:10" ht="12.75">
      <c r="A86">
        <v>2004</v>
      </c>
      <c r="B86">
        <v>6</v>
      </c>
      <c r="C86" t="s">
        <v>883</v>
      </c>
      <c r="D86" s="1">
        <v>29</v>
      </c>
      <c r="E86" s="1"/>
      <c r="F86" s="1" t="s">
        <v>346</v>
      </c>
      <c r="G86" s="1" t="s">
        <v>808</v>
      </c>
      <c r="H86" s="1" t="s">
        <v>909</v>
      </c>
      <c r="I86" s="1">
        <v>24</v>
      </c>
      <c r="J86" s="1"/>
    </row>
    <row r="87" spans="1:10" ht="12.75">
      <c r="A87">
        <v>2004</v>
      </c>
      <c r="B87">
        <v>9</v>
      </c>
      <c r="C87" t="s">
        <v>883</v>
      </c>
      <c r="D87" s="1">
        <v>59</v>
      </c>
      <c r="E87" s="1"/>
      <c r="F87" s="1" t="s">
        <v>346</v>
      </c>
      <c r="G87" s="1" t="s">
        <v>808</v>
      </c>
      <c r="H87" s="1" t="s">
        <v>947</v>
      </c>
      <c r="I87" s="1">
        <v>105.67</v>
      </c>
      <c r="J87" s="1"/>
    </row>
    <row r="88" spans="1:9" ht="12.75">
      <c r="A88">
        <v>2004</v>
      </c>
      <c r="B88">
        <v>11</v>
      </c>
      <c r="C88" t="s">
        <v>883</v>
      </c>
      <c r="D88" s="1">
        <v>85</v>
      </c>
      <c r="E88" s="1"/>
      <c r="F88" s="1" t="s">
        <v>346</v>
      </c>
      <c r="G88" s="1" t="s">
        <v>808</v>
      </c>
      <c r="H88" s="1" t="s">
        <v>976</v>
      </c>
      <c r="I88" s="1">
        <v>30</v>
      </c>
    </row>
    <row r="89" spans="1:9" ht="25.5">
      <c r="A89">
        <v>2004</v>
      </c>
      <c r="B89">
        <v>12</v>
      </c>
      <c r="C89" t="s">
        <v>883</v>
      </c>
      <c r="D89" s="1">
        <v>96</v>
      </c>
      <c r="E89" s="1" t="s">
        <v>840</v>
      </c>
      <c r="F89" s="1" t="s">
        <v>346</v>
      </c>
      <c r="G89" s="1" t="s">
        <v>988</v>
      </c>
      <c r="H89" s="1" t="s">
        <v>987</v>
      </c>
      <c r="I89" s="1">
        <v>50</v>
      </c>
    </row>
    <row r="90" spans="1:12" ht="12.75">
      <c r="A90">
        <v>2004</v>
      </c>
      <c r="B90">
        <v>6</v>
      </c>
      <c r="C90" t="s">
        <v>883</v>
      </c>
      <c r="D90" s="1">
        <v>33</v>
      </c>
      <c r="E90" s="1"/>
      <c r="F90" s="1" t="s">
        <v>346</v>
      </c>
      <c r="G90" s="1" t="s">
        <v>914</v>
      </c>
      <c r="H90" s="1" t="s">
        <v>915</v>
      </c>
      <c r="I90" s="1">
        <v>60</v>
      </c>
      <c r="J90" s="1"/>
      <c r="L90">
        <f>SUM(I18:I90)</f>
        <v>6286.519999999999</v>
      </c>
    </row>
    <row r="91" spans="1:10" ht="12.75">
      <c r="A91">
        <v>2005</v>
      </c>
      <c r="B91">
        <v>3</v>
      </c>
      <c r="C91" t="s">
        <v>883</v>
      </c>
      <c r="D91" s="1">
        <v>137</v>
      </c>
      <c r="E91" s="1"/>
      <c r="F91" s="1" t="s">
        <v>356</v>
      </c>
      <c r="G91" s="1" t="s">
        <v>1044</v>
      </c>
      <c r="H91" s="1" t="s">
        <v>1045</v>
      </c>
      <c r="I91" s="1">
        <v>1794</v>
      </c>
      <c r="J91" s="1">
        <v>313.95</v>
      </c>
    </row>
    <row r="92" spans="1:10" ht="12.75">
      <c r="A92">
        <v>2004</v>
      </c>
      <c r="B92">
        <v>12</v>
      </c>
      <c r="C92" t="s">
        <v>883</v>
      </c>
      <c r="D92" s="1">
        <v>89</v>
      </c>
      <c r="E92" s="1"/>
      <c r="F92" s="1" t="s">
        <v>356</v>
      </c>
      <c r="G92" s="1" t="s">
        <v>980</v>
      </c>
      <c r="H92" s="1" t="s">
        <v>981</v>
      </c>
      <c r="I92" s="1">
        <v>144.63</v>
      </c>
      <c r="J92" s="1">
        <v>25.31</v>
      </c>
    </row>
    <row r="93" spans="1:10" ht="12.75">
      <c r="A93">
        <v>2004</v>
      </c>
      <c r="B93">
        <v>12</v>
      </c>
      <c r="C93" t="s">
        <v>883</v>
      </c>
      <c r="D93" s="1">
        <v>87</v>
      </c>
      <c r="E93" s="1"/>
      <c r="F93" s="1" t="s">
        <v>356</v>
      </c>
      <c r="G93" s="1" t="s">
        <v>950</v>
      </c>
      <c r="H93" s="1" t="s">
        <v>978</v>
      </c>
      <c r="I93" s="1">
        <v>45</v>
      </c>
      <c r="J93" s="1">
        <v>7.87</v>
      </c>
    </row>
    <row r="94" spans="1:9" ht="12.75">
      <c r="A94">
        <v>2004</v>
      </c>
      <c r="B94">
        <v>11</v>
      </c>
      <c r="C94" t="s">
        <v>883</v>
      </c>
      <c r="D94" s="1">
        <v>76</v>
      </c>
      <c r="E94" s="1"/>
      <c r="F94" s="1" t="s">
        <v>356</v>
      </c>
      <c r="G94" s="1" t="s">
        <v>966</v>
      </c>
      <c r="H94" s="1" t="s">
        <v>967</v>
      </c>
      <c r="I94" s="1">
        <v>515</v>
      </c>
    </row>
    <row r="95" spans="1:9" ht="12.75">
      <c r="A95">
        <v>2004</v>
      </c>
      <c r="B95">
        <v>11</v>
      </c>
      <c r="C95" t="s">
        <v>883</v>
      </c>
      <c r="D95" s="1">
        <v>83</v>
      </c>
      <c r="E95" s="1" t="s">
        <v>195</v>
      </c>
      <c r="F95" s="1" t="s">
        <v>356</v>
      </c>
      <c r="G95" s="1" t="s">
        <v>966</v>
      </c>
      <c r="H95" s="1" t="s">
        <v>973</v>
      </c>
      <c r="I95" s="1">
        <v>75</v>
      </c>
    </row>
    <row r="96" spans="1:9" ht="12.75">
      <c r="A96">
        <v>2004</v>
      </c>
      <c r="B96">
        <v>11</v>
      </c>
      <c r="C96" t="s">
        <v>883</v>
      </c>
      <c r="D96" s="1">
        <v>83</v>
      </c>
      <c r="E96" s="1" t="s">
        <v>196</v>
      </c>
      <c r="F96" s="1" t="s">
        <v>356</v>
      </c>
      <c r="G96" s="1" t="s">
        <v>966</v>
      </c>
      <c r="H96" s="1" t="s">
        <v>974</v>
      </c>
      <c r="I96" s="1">
        <v>30</v>
      </c>
    </row>
    <row r="97" spans="1:9" ht="12.75">
      <c r="A97">
        <v>2004</v>
      </c>
      <c r="B97">
        <v>10</v>
      </c>
      <c r="C97" t="s">
        <v>883</v>
      </c>
      <c r="D97" s="1">
        <v>65</v>
      </c>
      <c r="E97" s="1"/>
      <c r="F97" s="1" t="s">
        <v>356</v>
      </c>
      <c r="G97" s="1" t="s">
        <v>953</v>
      </c>
      <c r="H97" s="1" t="s">
        <v>954</v>
      </c>
      <c r="I97" s="1">
        <v>53</v>
      </c>
    </row>
    <row r="98" spans="1:10" ht="12.75">
      <c r="A98">
        <v>2005</v>
      </c>
      <c r="B98">
        <v>2</v>
      </c>
      <c r="C98" t="s">
        <v>883</v>
      </c>
      <c r="D98" s="1">
        <v>113</v>
      </c>
      <c r="E98" s="1"/>
      <c r="F98" s="1" t="s">
        <v>356</v>
      </c>
      <c r="G98" s="1" t="s">
        <v>1010</v>
      </c>
      <c r="H98" s="1" t="s">
        <v>1011</v>
      </c>
      <c r="I98" s="1">
        <v>212.77</v>
      </c>
      <c r="J98" s="1">
        <v>37.23</v>
      </c>
    </row>
    <row r="99" spans="1:10" ht="12.75">
      <c r="A99">
        <v>2005</v>
      </c>
      <c r="B99">
        <v>2</v>
      </c>
      <c r="C99" t="s">
        <v>883</v>
      </c>
      <c r="D99" s="1">
        <v>114</v>
      </c>
      <c r="E99" s="1"/>
      <c r="F99" s="1" t="s">
        <v>356</v>
      </c>
      <c r="G99" s="1" t="s">
        <v>1012</v>
      </c>
      <c r="H99" s="1" t="s">
        <v>1013</v>
      </c>
      <c r="I99" s="1">
        <v>50</v>
      </c>
      <c r="J99" s="1">
        <v>8.75</v>
      </c>
    </row>
    <row r="100" spans="1:12" ht="12.75">
      <c r="A100">
        <v>2005</v>
      </c>
      <c r="B100">
        <v>2</v>
      </c>
      <c r="C100" t="s">
        <v>883</v>
      </c>
      <c r="D100" s="1">
        <v>122</v>
      </c>
      <c r="E100" s="1"/>
      <c r="F100" s="1" t="s">
        <v>356</v>
      </c>
      <c r="G100" s="1" t="s">
        <v>1025</v>
      </c>
      <c r="H100" s="1" t="s">
        <v>1026</v>
      </c>
      <c r="I100" s="1">
        <v>600</v>
      </c>
      <c r="J100" s="1">
        <v>105</v>
      </c>
      <c r="L100">
        <f>SUM(I91:I100)</f>
        <v>3519.4</v>
      </c>
    </row>
    <row r="101" spans="1:10" ht="12.75">
      <c r="A101">
        <v>2004</v>
      </c>
      <c r="B101">
        <v>7</v>
      </c>
      <c r="C101" t="s">
        <v>883</v>
      </c>
      <c r="D101" s="1">
        <v>38</v>
      </c>
      <c r="E101" s="1"/>
      <c r="F101" s="1" t="s">
        <v>797</v>
      </c>
      <c r="G101" s="1" t="s">
        <v>917</v>
      </c>
      <c r="H101" s="1" t="s">
        <v>918</v>
      </c>
      <c r="I101" s="1">
        <v>31.18</v>
      </c>
      <c r="J101" s="1"/>
    </row>
    <row r="102" spans="1:11" ht="12.75">
      <c r="A102">
        <v>2005</v>
      </c>
      <c r="B102">
        <v>3</v>
      </c>
      <c r="C102" t="s">
        <v>883</v>
      </c>
      <c r="D102" s="1">
        <v>128</v>
      </c>
      <c r="E102" s="1"/>
      <c r="F102" s="1" t="s">
        <v>797</v>
      </c>
      <c r="G102" s="1" t="s">
        <v>1035</v>
      </c>
      <c r="H102" s="1" t="s">
        <v>1036</v>
      </c>
      <c r="I102" s="1">
        <v>24.74</v>
      </c>
      <c r="K102" s="8"/>
    </row>
    <row r="103" spans="1:9" ht="12.75">
      <c r="A103">
        <v>2005</v>
      </c>
      <c r="B103">
        <v>2</v>
      </c>
      <c r="C103" t="s">
        <v>883</v>
      </c>
      <c r="D103" s="1">
        <v>123</v>
      </c>
      <c r="E103" s="1"/>
      <c r="F103" s="1" t="s">
        <v>797</v>
      </c>
      <c r="G103" s="1" t="s">
        <v>1027</v>
      </c>
      <c r="H103" s="1" t="s">
        <v>1028</v>
      </c>
      <c r="I103" s="1">
        <v>17.99</v>
      </c>
    </row>
    <row r="104" spans="1:10" ht="25.5">
      <c r="A104">
        <v>2005</v>
      </c>
      <c r="B104">
        <v>1</v>
      </c>
      <c r="C104" t="s">
        <v>883</v>
      </c>
      <c r="D104" s="1">
        <v>109</v>
      </c>
      <c r="E104" s="1"/>
      <c r="F104" s="1" t="s">
        <v>797</v>
      </c>
      <c r="G104" s="1" t="s">
        <v>1004</v>
      </c>
      <c r="H104" s="1" t="s">
        <v>1005</v>
      </c>
      <c r="I104" s="1">
        <v>4.67</v>
      </c>
      <c r="J104" s="1">
        <v>0.82</v>
      </c>
    </row>
    <row r="105" spans="1:11" ht="12.75">
      <c r="A105">
        <v>2004</v>
      </c>
      <c r="B105">
        <v>6</v>
      </c>
      <c r="C105" t="s">
        <v>883</v>
      </c>
      <c r="D105" s="1">
        <v>25</v>
      </c>
      <c r="E105" s="1"/>
      <c r="F105" s="1" t="s">
        <v>797</v>
      </c>
      <c r="G105" s="1" t="s">
        <v>904</v>
      </c>
      <c r="H105" s="1" t="s">
        <v>905</v>
      </c>
      <c r="I105" s="1">
        <v>23.95</v>
      </c>
      <c r="J105" s="1"/>
      <c r="K105" s="1"/>
    </row>
    <row r="106" spans="1:9" ht="12.75">
      <c r="A106">
        <v>2005</v>
      </c>
      <c r="B106">
        <v>2</v>
      </c>
      <c r="C106" t="s">
        <v>883</v>
      </c>
      <c r="D106" s="1">
        <v>120</v>
      </c>
      <c r="E106" s="1"/>
      <c r="F106" s="1" t="s">
        <v>797</v>
      </c>
      <c r="G106" s="1" t="s">
        <v>1021</v>
      </c>
      <c r="H106" s="1" t="s">
        <v>1022</v>
      </c>
      <c r="I106" s="1">
        <v>5.5</v>
      </c>
    </row>
    <row r="107" spans="1:9" ht="12.75">
      <c r="A107">
        <v>2004</v>
      </c>
      <c r="B107">
        <v>10</v>
      </c>
      <c r="C107" t="s">
        <v>883</v>
      </c>
      <c r="D107" s="1">
        <v>61</v>
      </c>
      <c r="E107" s="1" t="s">
        <v>263</v>
      </c>
      <c r="F107" s="1" t="s">
        <v>797</v>
      </c>
      <c r="G107" s="1" t="s">
        <v>838</v>
      </c>
      <c r="H107" s="1" t="s">
        <v>949</v>
      </c>
      <c r="I107" s="1">
        <v>24.24</v>
      </c>
    </row>
    <row r="108" spans="1:9" ht="12.75">
      <c r="A108">
        <v>2004</v>
      </c>
      <c r="B108">
        <v>12</v>
      </c>
      <c r="C108" t="s">
        <v>883</v>
      </c>
      <c r="D108" s="1">
        <v>91</v>
      </c>
      <c r="E108" s="1"/>
      <c r="F108" s="1" t="s">
        <v>797</v>
      </c>
      <c r="G108" s="1" t="s">
        <v>838</v>
      </c>
      <c r="H108" s="1" t="s">
        <v>905</v>
      </c>
      <c r="I108" s="1">
        <v>55.88</v>
      </c>
    </row>
    <row r="109" spans="1:9" ht="12.75">
      <c r="A109">
        <v>2005</v>
      </c>
      <c r="B109">
        <v>1</v>
      </c>
      <c r="C109" t="s">
        <v>883</v>
      </c>
      <c r="D109" s="1">
        <v>108</v>
      </c>
      <c r="E109" s="1"/>
      <c r="F109" s="1" t="s">
        <v>797</v>
      </c>
      <c r="G109" s="1" t="s">
        <v>838</v>
      </c>
      <c r="H109" s="1" t="s">
        <v>1003</v>
      </c>
      <c r="I109" s="1">
        <v>21.95</v>
      </c>
    </row>
    <row r="110" spans="1:10" ht="12.75">
      <c r="A110">
        <v>2004</v>
      </c>
      <c r="B110">
        <v>7</v>
      </c>
      <c r="C110" t="s">
        <v>883</v>
      </c>
      <c r="D110" s="1">
        <v>34</v>
      </c>
      <c r="E110" s="1"/>
      <c r="F110" s="1" t="s">
        <v>797</v>
      </c>
      <c r="G110" s="1" t="s">
        <v>854</v>
      </c>
      <c r="H110" s="1" t="s">
        <v>799</v>
      </c>
      <c r="I110" s="1">
        <v>3.63</v>
      </c>
      <c r="J110" s="1"/>
    </row>
    <row r="111" spans="1:9" ht="12.75">
      <c r="A111">
        <v>2005</v>
      </c>
      <c r="B111">
        <v>1</v>
      </c>
      <c r="C111" t="s">
        <v>883</v>
      </c>
      <c r="D111" s="1">
        <v>112</v>
      </c>
      <c r="E111" s="1"/>
      <c r="F111" s="1" t="s">
        <v>797</v>
      </c>
      <c r="G111" s="1" t="s">
        <v>854</v>
      </c>
      <c r="H111" s="1" t="s">
        <v>1009</v>
      </c>
      <c r="I111" s="1">
        <v>3.11</v>
      </c>
    </row>
    <row r="112" spans="1:9" ht="12.75">
      <c r="A112">
        <v>2005</v>
      </c>
      <c r="B112">
        <v>1</v>
      </c>
      <c r="C112" t="s">
        <v>883</v>
      </c>
      <c r="D112" s="1">
        <v>96</v>
      </c>
      <c r="E112" s="1" t="s">
        <v>840</v>
      </c>
      <c r="F112" s="1" t="s">
        <v>797</v>
      </c>
      <c r="G112" s="1" t="s">
        <v>796</v>
      </c>
      <c r="H112" s="1" t="s">
        <v>989</v>
      </c>
      <c r="I112" s="1">
        <v>54.15</v>
      </c>
    </row>
    <row r="113" spans="1:9" ht="12.75">
      <c r="A113">
        <v>2005</v>
      </c>
      <c r="B113">
        <v>1</v>
      </c>
      <c r="C113" t="s">
        <v>883</v>
      </c>
      <c r="D113" s="1">
        <v>101</v>
      </c>
      <c r="E113" s="1"/>
      <c r="F113" s="1" t="s">
        <v>797</v>
      </c>
      <c r="G113" s="1" t="s">
        <v>796</v>
      </c>
      <c r="H113" s="1" t="s">
        <v>989</v>
      </c>
      <c r="I113" s="1">
        <v>30</v>
      </c>
    </row>
    <row r="114" spans="1:12" ht="12.75">
      <c r="A114">
        <v>2005</v>
      </c>
      <c r="B114">
        <v>2</v>
      </c>
      <c r="C114" t="s">
        <v>883</v>
      </c>
      <c r="D114" s="1">
        <v>115</v>
      </c>
      <c r="E114" s="1"/>
      <c r="F114" s="1" t="s">
        <v>797</v>
      </c>
      <c r="G114" s="1" t="s">
        <v>1014</v>
      </c>
      <c r="H114" s="1" t="s">
        <v>1015</v>
      </c>
      <c r="I114" s="1">
        <v>22.95</v>
      </c>
      <c r="L114">
        <f>SUM(I101:I114)</f>
        <v>323.94</v>
      </c>
    </row>
    <row r="115" spans="1:12" ht="12.75">
      <c r="A115">
        <v>2004</v>
      </c>
      <c r="B115">
        <v>9</v>
      </c>
      <c r="C115" t="s">
        <v>883</v>
      </c>
      <c r="D115" s="1">
        <v>54</v>
      </c>
      <c r="E115" s="1"/>
      <c r="F115" s="1" t="s">
        <v>344</v>
      </c>
      <c r="G115" s="1" t="s">
        <v>938</v>
      </c>
      <c r="H115" s="1" t="s">
        <v>939</v>
      </c>
      <c r="I115" s="1">
        <v>120</v>
      </c>
      <c r="J115" s="1">
        <v>21</v>
      </c>
      <c r="K115" s="1"/>
      <c r="L115">
        <f>I115</f>
        <v>120</v>
      </c>
    </row>
    <row r="116" spans="1:12" ht="12.75">
      <c r="A116">
        <v>2004</v>
      </c>
      <c r="B116">
        <v>5</v>
      </c>
      <c r="C116" t="s">
        <v>883</v>
      </c>
      <c r="D116" s="1">
        <v>17</v>
      </c>
      <c r="E116" s="1"/>
      <c r="F116" s="1" t="s">
        <v>350</v>
      </c>
      <c r="G116" s="1" t="s">
        <v>889</v>
      </c>
      <c r="H116" s="1" t="s">
        <v>890</v>
      </c>
      <c r="I116" s="5">
        <v>580.87</v>
      </c>
      <c r="J116" s="5"/>
      <c r="L116" s="4"/>
    </row>
    <row r="117" spans="1:12" ht="12.75">
      <c r="A117">
        <v>2004</v>
      </c>
      <c r="B117">
        <v>11</v>
      </c>
      <c r="C117" t="s">
        <v>883</v>
      </c>
      <c r="D117" s="1">
        <v>75</v>
      </c>
      <c r="E117" s="1"/>
      <c r="F117" s="1" t="s">
        <v>350</v>
      </c>
      <c r="G117" s="1" t="s">
        <v>964</v>
      </c>
      <c r="H117" s="1" t="s">
        <v>965</v>
      </c>
      <c r="I117" s="1">
        <v>1794</v>
      </c>
      <c r="L117" s="4">
        <f>SUM(I116:I117)</f>
        <v>2374.87</v>
      </c>
    </row>
    <row r="118" spans="1:11" ht="12.75">
      <c r="A118">
        <v>2004</v>
      </c>
      <c r="B118">
        <v>9</v>
      </c>
      <c r="C118" t="s">
        <v>883</v>
      </c>
      <c r="D118" s="1">
        <v>47</v>
      </c>
      <c r="E118" s="1"/>
      <c r="F118" s="1" t="s">
        <v>349</v>
      </c>
      <c r="G118" s="1" t="s">
        <v>927</v>
      </c>
      <c r="H118" s="1" t="s">
        <v>928</v>
      </c>
      <c r="I118" s="1">
        <v>81.67</v>
      </c>
      <c r="J118" s="1">
        <v>14.29</v>
      </c>
      <c r="K118" s="1"/>
    </row>
    <row r="119" spans="1:10" ht="12.75">
      <c r="A119">
        <v>2005</v>
      </c>
      <c r="B119">
        <v>2</v>
      </c>
      <c r="C119" t="s">
        <v>883</v>
      </c>
      <c r="D119" s="1">
        <v>116</v>
      </c>
      <c r="E119" s="1"/>
      <c r="F119" s="1" t="s">
        <v>349</v>
      </c>
      <c r="G119" s="1" t="s">
        <v>1016</v>
      </c>
      <c r="H119" s="1" t="s">
        <v>928</v>
      </c>
      <c r="I119" s="1">
        <v>31.91</v>
      </c>
      <c r="J119" s="1">
        <v>5.58</v>
      </c>
    </row>
    <row r="120" spans="1:10" ht="12.75">
      <c r="A120">
        <v>2004</v>
      </c>
      <c r="B120">
        <v>5</v>
      </c>
      <c r="C120" t="s">
        <v>883</v>
      </c>
      <c r="D120" s="1">
        <v>18</v>
      </c>
      <c r="E120" s="1"/>
      <c r="F120" s="1" t="s">
        <v>349</v>
      </c>
      <c r="G120" s="1" t="s">
        <v>891</v>
      </c>
      <c r="H120" s="1" t="s">
        <v>892</v>
      </c>
      <c r="I120" s="5">
        <v>71.49</v>
      </c>
      <c r="J120" s="5"/>
    </row>
    <row r="121" spans="1:11" ht="12.75">
      <c r="A121">
        <v>2004</v>
      </c>
      <c r="B121">
        <v>4</v>
      </c>
      <c r="C121" t="s">
        <v>883</v>
      </c>
      <c r="D121" s="1">
        <v>3</v>
      </c>
      <c r="E121" s="1"/>
      <c r="F121" s="1" t="s">
        <v>349</v>
      </c>
      <c r="G121" s="1" t="s">
        <v>863</v>
      </c>
      <c r="H121" s="1" t="s">
        <v>864</v>
      </c>
      <c r="I121" s="5">
        <v>196.94</v>
      </c>
      <c r="J121" s="5"/>
      <c r="K121" s="1"/>
    </row>
    <row r="122" spans="1:11" ht="12.75">
      <c r="A122">
        <v>2004</v>
      </c>
      <c r="B122">
        <v>5</v>
      </c>
      <c r="C122" t="s">
        <v>883</v>
      </c>
      <c r="D122" s="1">
        <v>24</v>
      </c>
      <c r="E122" s="1"/>
      <c r="F122" s="1" t="s">
        <v>349</v>
      </c>
      <c r="G122" s="1" t="s">
        <v>902</v>
      </c>
      <c r="H122" s="1" t="s">
        <v>903</v>
      </c>
      <c r="I122" s="5">
        <v>35</v>
      </c>
      <c r="J122" s="5"/>
      <c r="K122" s="3"/>
    </row>
    <row r="123" spans="1:10" ht="12.75">
      <c r="A123">
        <v>2004</v>
      </c>
      <c r="B123">
        <v>11</v>
      </c>
      <c r="C123" t="s">
        <v>883</v>
      </c>
      <c r="D123" s="1">
        <v>72</v>
      </c>
      <c r="E123" s="1"/>
      <c r="F123" s="1" t="s">
        <v>349</v>
      </c>
      <c r="G123" s="1" t="s">
        <v>960</v>
      </c>
      <c r="H123" s="1" t="s">
        <v>961</v>
      </c>
      <c r="I123" s="1">
        <v>80.05</v>
      </c>
      <c r="J123" s="1">
        <v>14.01</v>
      </c>
    </row>
    <row r="124" spans="1:10" ht="12.75">
      <c r="A124">
        <v>2004</v>
      </c>
      <c r="B124">
        <v>12</v>
      </c>
      <c r="C124" t="s">
        <v>883</v>
      </c>
      <c r="D124" s="1">
        <v>88</v>
      </c>
      <c r="E124" s="1"/>
      <c r="F124" s="1" t="s">
        <v>349</v>
      </c>
      <c r="G124" s="1" t="s">
        <v>960</v>
      </c>
      <c r="H124" s="1" t="s">
        <v>979</v>
      </c>
      <c r="I124" s="1">
        <v>50</v>
      </c>
      <c r="J124" s="1">
        <v>8.75</v>
      </c>
    </row>
    <row r="125" spans="1:10" ht="12.75">
      <c r="A125">
        <v>2005</v>
      </c>
      <c r="B125">
        <v>3</v>
      </c>
      <c r="C125" t="s">
        <v>883</v>
      </c>
      <c r="D125" s="1">
        <v>129</v>
      </c>
      <c r="E125" s="1"/>
      <c r="F125" s="1" t="s">
        <v>349</v>
      </c>
      <c r="G125" s="1" t="s">
        <v>960</v>
      </c>
      <c r="H125" s="1" t="s">
        <v>1037</v>
      </c>
      <c r="I125" s="1">
        <v>26.69</v>
      </c>
      <c r="J125" s="1">
        <v>4.67</v>
      </c>
    </row>
    <row r="126" spans="1:10" ht="12.75">
      <c r="A126">
        <v>2004</v>
      </c>
      <c r="B126">
        <v>12</v>
      </c>
      <c r="C126" t="s">
        <v>883</v>
      </c>
      <c r="D126" s="1">
        <v>86</v>
      </c>
      <c r="E126" s="1"/>
      <c r="F126" s="1" t="s">
        <v>349</v>
      </c>
      <c r="G126" s="1" t="s">
        <v>798</v>
      </c>
      <c r="H126" s="1" t="s">
        <v>977</v>
      </c>
      <c r="I126" s="1">
        <v>32.33</v>
      </c>
      <c r="J126" s="1">
        <v>5.66</v>
      </c>
    </row>
    <row r="127" spans="1:10" ht="12.75">
      <c r="A127">
        <v>2004</v>
      </c>
      <c r="B127">
        <v>11</v>
      </c>
      <c r="C127" t="s">
        <v>883</v>
      </c>
      <c r="D127" s="1">
        <v>80</v>
      </c>
      <c r="E127" s="1"/>
      <c r="F127" s="1" t="s">
        <v>349</v>
      </c>
      <c r="G127" s="1" t="s">
        <v>823</v>
      </c>
      <c r="H127" s="1" t="s">
        <v>928</v>
      </c>
      <c r="I127" s="1">
        <v>22.12</v>
      </c>
      <c r="J127" s="1">
        <v>3.87</v>
      </c>
    </row>
    <row r="128" spans="1:10" ht="12.75">
      <c r="A128">
        <v>2004</v>
      </c>
      <c r="B128">
        <v>4</v>
      </c>
      <c r="C128" t="s">
        <v>883</v>
      </c>
      <c r="D128" s="1">
        <v>1</v>
      </c>
      <c r="E128" s="1"/>
      <c r="F128" s="1" t="s">
        <v>349</v>
      </c>
      <c r="G128" s="1" t="s">
        <v>861</v>
      </c>
      <c r="H128" s="1" t="s">
        <v>862</v>
      </c>
      <c r="I128" s="5">
        <v>430</v>
      </c>
      <c r="J128" s="5"/>
    </row>
    <row r="129" spans="1:10" ht="25.5">
      <c r="A129">
        <v>2005</v>
      </c>
      <c r="B129">
        <v>2</v>
      </c>
      <c r="C129" t="s">
        <v>883</v>
      </c>
      <c r="D129" s="1">
        <v>125</v>
      </c>
      <c r="E129" s="1"/>
      <c r="F129" s="1" t="s">
        <v>349</v>
      </c>
      <c r="G129" s="1" t="s">
        <v>861</v>
      </c>
      <c r="H129" s="1" t="s">
        <v>1030</v>
      </c>
      <c r="I129" s="1">
        <v>125</v>
      </c>
      <c r="J129" s="1">
        <v>21.88</v>
      </c>
    </row>
    <row r="130" spans="1:12" ht="12.75">
      <c r="A130">
        <v>2005</v>
      </c>
      <c r="B130">
        <v>3</v>
      </c>
      <c r="C130" t="s">
        <v>883</v>
      </c>
      <c r="D130" s="1">
        <v>132</v>
      </c>
      <c r="E130" s="1"/>
      <c r="F130" s="1" t="s">
        <v>349</v>
      </c>
      <c r="G130" s="1" t="s">
        <v>861</v>
      </c>
      <c r="H130" s="1" t="s">
        <v>1040</v>
      </c>
      <c r="I130" s="1">
        <v>322.8</v>
      </c>
      <c r="J130" s="1">
        <v>56.49</v>
      </c>
      <c r="L130">
        <f>SUM(I118:I130)</f>
        <v>1506</v>
      </c>
    </row>
    <row r="131" spans="1:10" ht="12.75">
      <c r="A131">
        <v>2004</v>
      </c>
      <c r="B131">
        <v>4</v>
      </c>
      <c r="C131" t="s">
        <v>883</v>
      </c>
      <c r="D131" s="1">
        <v>9</v>
      </c>
      <c r="E131" s="1"/>
      <c r="F131" s="1" t="s">
        <v>1105</v>
      </c>
      <c r="G131" s="1" t="s">
        <v>872</v>
      </c>
      <c r="H131" s="1" t="s">
        <v>873</v>
      </c>
      <c r="I131" s="5">
        <v>15.19</v>
      </c>
      <c r="J131" s="5"/>
    </row>
    <row r="132" spans="1:10" ht="12.75">
      <c r="A132">
        <v>2004</v>
      </c>
      <c r="B132">
        <v>11</v>
      </c>
      <c r="C132" t="s">
        <v>883</v>
      </c>
      <c r="D132" s="1">
        <v>73</v>
      </c>
      <c r="E132" s="1"/>
      <c r="F132" s="1" t="s">
        <v>1105</v>
      </c>
      <c r="G132" s="1" t="s">
        <v>872</v>
      </c>
      <c r="H132" s="1" t="s">
        <v>962</v>
      </c>
      <c r="I132" s="1">
        <v>15.19</v>
      </c>
      <c r="J132" s="1">
        <v>2.66</v>
      </c>
    </row>
    <row r="133" spans="1:10" ht="12.75">
      <c r="A133">
        <v>2004</v>
      </c>
      <c r="B133">
        <v>7</v>
      </c>
      <c r="C133" t="s">
        <v>883</v>
      </c>
      <c r="D133" s="1">
        <v>40</v>
      </c>
      <c r="E133" s="1"/>
      <c r="F133" s="1" t="s">
        <v>1105</v>
      </c>
      <c r="G133" s="1" t="s">
        <v>921</v>
      </c>
      <c r="H133" s="1" t="s">
        <v>873</v>
      </c>
      <c r="I133" s="1">
        <v>15.19</v>
      </c>
      <c r="J133" s="1"/>
    </row>
    <row r="134" spans="1:11" ht="12.75">
      <c r="A134">
        <v>2004</v>
      </c>
      <c r="B134">
        <v>4</v>
      </c>
      <c r="C134" t="s">
        <v>883</v>
      </c>
      <c r="D134" s="1">
        <v>11</v>
      </c>
      <c r="E134" s="1"/>
      <c r="F134" s="1" t="s">
        <v>1105</v>
      </c>
      <c r="G134" s="1" t="s">
        <v>811</v>
      </c>
      <c r="H134" s="1" t="s">
        <v>876</v>
      </c>
      <c r="I134" s="5">
        <v>11.15</v>
      </c>
      <c r="J134" s="5"/>
      <c r="K134" s="1"/>
    </row>
    <row r="135" spans="1:10" ht="12.75">
      <c r="A135">
        <v>2004</v>
      </c>
      <c r="B135">
        <v>7</v>
      </c>
      <c r="C135" t="s">
        <v>883</v>
      </c>
      <c r="D135" s="1">
        <v>43</v>
      </c>
      <c r="E135" s="1"/>
      <c r="F135" s="1" t="s">
        <v>1105</v>
      </c>
      <c r="G135" s="1" t="s">
        <v>811</v>
      </c>
      <c r="H135" s="1" t="s">
        <v>876</v>
      </c>
      <c r="I135" s="1">
        <v>11.15</v>
      </c>
      <c r="J135" s="1"/>
    </row>
    <row r="136" spans="1:12" ht="12.75">
      <c r="A136">
        <v>2004</v>
      </c>
      <c r="B136">
        <v>10</v>
      </c>
      <c r="C136" t="s">
        <v>883</v>
      </c>
      <c r="D136" s="1">
        <v>64</v>
      </c>
      <c r="E136" s="1"/>
      <c r="F136" s="1" t="s">
        <v>1105</v>
      </c>
      <c r="G136" s="1" t="s">
        <v>811</v>
      </c>
      <c r="H136" s="1" t="s">
        <v>812</v>
      </c>
      <c r="I136" s="1">
        <v>12.05</v>
      </c>
      <c r="J136" s="1">
        <v>0.6</v>
      </c>
      <c r="L136" s="4"/>
    </row>
    <row r="137" spans="1:12" ht="12.75">
      <c r="A137">
        <v>2005</v>
      </c>
      <c r="B137">
        <v>1</v>
      </c>
      <c r="C137" t="s">
        <v>883</v>
      </c>
      <c r="D137" s="1">
        <v>106</v>
      </c>
      <c r="E137" s="1"/>
      <c r="F137" s="1" t="s">
        <v>1105</v>
      </c>
      <c r="G137" s="1" t="s">
        <v>811</v>
      </c>
      <c r="H137" s="1" t="s">
        <v>1001</v>
      </c>
      <c r="I137" s="1">
        <v>12.05</v>
      </c>
      <c r="J137" s="1">
        <v>0.6</v>
      </c>
      <c r="L137" s="4">
        <f>SUM(I131:I137)</f>
        <v>91.97</v>
      </c>
    </row>
    <row r="138" spans="1:10" ht="12.75">
      <c r="A138">
        <v>2005</v>
      </c>
      <c r="B138">
        <v>1</v>
      </c>
      <c r="C138" t="s">
        <v>883</v>
      </c>
      <c r="D138" s="1">
        <v>107</v>
      </c>
      <c r="E138" s="1"/>
      <c r="F138" s="1" t="s">
        <v>351</v>
      </c>
      <c r="G138" s="1" t="s">
        <v>980</v>
      </c>
      <c r="H138" s="1" t="s">
        <v>1002</v>
      </c>
      <c r="I138" s="1">
        <v>134.63</v>
      </c>
      <c r="J138" s="1">
        <v>23.56</v>
      </c>
    </row>
    <row r="139" spans="1:9" ht="25.5">
      <c r="A139">
        <v>2005</v>
      </c>
      <c r="B139">
        <v>2</v>
      </c>
      <c r="C139" t="s">
        <v>883</v>
      </c>
      <c r="D139" s="1">
        <v>126</v>
      </c>
      <c r="E139" s="1"/>
      <c r="F139" s="1" t="s">
        <v>351</v>
      </c>
      <c r="G139" s="1" t="s">
        <v>1031</v>
      </c>
      <c r="H139" s="1" t="s">
        <v>1032</v>
      </c>
      <c r="I139" s="1">
        <v>35</v>
      </c>
    </row>
    <row r="140" spans="1:10" ht="12.75">
      <c r="A140">
        <v>2004</v>
      </c>
      <c r="B140">
        <v>9</v>
      </c>
      <c r="C140" t="s">
        <v>883</v>
      </c>
      <c r="D140" s="1">
        <v>51</v>
      </c>
      <c r="E140" s="1"/>
      <c r="F140" s="1" t="s">
        <v>351</v>
      </c>
      <c r="G140" s="1" t="s">
        <v>934</v>
      </c>
      <c r="H140" s="1" t="s">
        <v>935</v>
      </c>
      <c r="I140" s="1">
        <v>34.67</v>
      </c>
      <c r="J140" s="1"/>
    </row>
    <row r="141" spans="1:11" ht="12.75">
      <c r="A141">
        <v>2004</v>
      </c>
      <c r="B141">
        <v>9</v>
      </c>
      <c r="C141" t="s">
        <v>883</v>
      </c>
      <c r="D141" s="1">
        <v>52</v>
      </c>
      <c r="E141" s="1"/>
      <c r="F141" s="1" t="s">
        <v>351</v>
      </c>
      <c r="G141" s="1" t="s">
        <v>934</v>
      </c>
      <c r="H141" s="1" t="s">
        <v>936</v>
      </c>
      <c r="I141" s="1">
        <v>148.94</v>
      </c>
      <c r="J141" s="1">
        <v>26.06</v>
      </c>
      <c r="K141" s="1"/>
    </row>
    <row r="142" spans="1:9" ht="12.75">
      <c r="A142">
        <v>2005</v>
      </c>
      <c r="B142">
        <v>1</v>
      </c>
      <c r="C142" t="s">
        <v>883</v>
      </c>
      <c r="D142" s="1">
        <v>98</v>
      </c>
      <c r="E142" s="1"/>
      <c r="F142" s="1" t="s">
        <v>351</v>
      </c>
      <c r="G142" s="1" t="s">
        <v>992</v>
      </c>
      <c r="H142" s="1" t="s">
        <v>993</v>
      </c>
      <c r="I142" s="1">
        <v>2041</v>
      </c>
    </row>
    <row r="143" spans="1:9" ht="12.75">
      <c r="A143">
        <v>2005</v>
      </c>
      <c r="B143">
        <v>1</v>
      </c>
      <c r="C143" t="s">
        <v>883</v>
      </c>
      <c r="D143" s="1">
        <v>103</v>
      </c>
      <c r="E143" s="1"/>
      <c r="F143" s="1" t="s">
        <v>351</v>
      </c>
      <c r="G143" s="1" t="s">
        <v>995</v>
      </c>
      <c r="H143" s="1" t="s">
        <v>996</v>
      </c>
      <c r="I143" s="1">
        <v>140</v>
      </c>
    </row>
    <row r="144" spans="1:12" ht="12.75">
      <c r="A144">
        <v>2004</v>
      </c>
      <c r="B144">
        <v>11</v>
      </c>
      <c r="C144" t="s">
        <v>883</v>
      </c>
      <c r="D144" s="1">
        <v>77</v>
      </c>
      <c r="E144" s="1"/>
      <c r="F144" s="1" t="s">
        <v>351</v>
      </c>
      <c r="G144" s="1" t="s">
        <v>968</v>
      </c>
      <c r="H144" s="1" t="s">
        <v>969</v>
      </c>
      <c r="I144" s="1">
        <v>16.5</v>
      </c>
      <c r="L144">
        <f>SUM(I138:I144)</f>
        <v>2550.74</v>
      </c>
    </row>
    <row r="145" spans="1:10" ht="12.75">
      <c r="A145">
        <v>2004</v>
      </c>
      <c r="B145">
        <v>5</v>
      </c>
      <c r="C145" t="s">
        <v>883</v>
      </c>
      <c r="D145" s="1">
        <v>16</v>
      </c>
      <c r="E145" s="1"/>
      <c r="F145" s="1" t="s">
        <v>353</v>
      </c>
      <c r="G145" s="1" t="s">
        <v>887</v>
      </c>
      <c r="H145" s="1" t="s">
        <v>888</v>
      </c>
      <c r="I145" s="5">
        <v>147.49</v>
      </c>
      <c r="J145" s="5"/>
    </row>
    <row r="146" spans="1:10" ht="12.75">
      <c r="A146">
        <v>2004</v>
      </c>
      <c r="B146">
        <v>4</v>
      </c>
      <c r="C146" t="s">
        <v>883</v>
      </c>
      <c r="D146" s="1">
        <v>10</v>
      </c>
      <c r="E146" s="1"/>
      <c r="F146" s="1" t="s">
        <v>353</v>
      </c>
      <c r="G146" s="1" t="s">
        <v>874</v>
      </c>
      <c r="H146" s="1" t="s">
        <v>875</v>
      </c>
      <c r="I146" s="5">
        <v>2457.43</v>
      </c>
      <c r="J146" s="5"/>
    </row>
    <row r="147" spans="1:10" ht="25.5">
      <c r="A147">
        <v>2004</v>
      </c>
      <c r="B147">
        <v>5</v>
      </c>
      <c r="C147" t="s">
        <v>883</v>
      </c>
      <c r="D147" s="1">
        <v>19</v>
      </c>
      <c r="E147" s="1"/>
      <c r="F147" s="1" t="s">
        <v>353</v>
      </c>
      <c r="G147" s="1" t="s">
        <v>893</v>
      </c>
      <c r="H147" s="1" t="s">
        <v>894</v>
      </c>
      <c r="I147" s="5">
        <v>65</v>
      </c>
      <c r="J147" s="5"/>
    </row>
    <row r="148" spans="1:11" ht="12.75">
      <c r="A148">
        <v>2004</v>
      </c>
      <c r="B148">
        <v>4</v>
      </c>
      <c r="C148" t="s">
        <v>883</v>
      </c>
      <c r="D148" s="1">
        <v>14</v>
      </c>
      <c r="E148" s="1"/>
      <c r="F148" s="1" t="s">
        <v>353</v>
      </c>
      <c r="G148" s="1" t="s">
        <v>881</v>
      </c>
      <c r="H148" s="1" t="s">
        <v>882</v>
      </c>
      <c r="I148" s="5">
        <v>101.49</v>
      </c>
      <c r="J148" s="5"/>
      <c r="K148" s="1"/>
    </row>
    <row r="149" spans="1:12" ht="12.75">
      <c r="A149">
        <v>2004</v>
      </c>
      <c r="B149">
        <v>7</v>
      </c>
      <c r="C149" t="s">
        <v>883</v>
      </c>
      <c r="D149" s="1">
        <v>39</v>
      </c>
      <c r="E149" s="1"/>
      <c r="F149" s="1" t="s">
        <v>353</v>
      </c>
      <c r="G149" s="1" t="s">
        <v>919</v>
      </c>
      <c r="H149" s="1" t="s">
        <v>920</v>
      </c>
      <c r="I149" s="1">
        <v>61.5</v>
      </c>
      <c r="J149" s="1"/>
      <c r="L149" s="4"/>
    </row>
    <row r="150" spans="1:12" ht="12.75">
      <c r="A150">
        <v>2004</v>
      </c>
      <c r="B150">
        <v>5</v>
      </c>
      <c r="C150" t="s">
        <v>883</v>
      </c>
      <c r="D150" s="1">
        <v>15</v>
      </c>
      <c r="E150" s="1"/>
      <c r="F150" s="1" t="s">
        <v>353</v>
      </c>
      <c r="G150" s="1" t="s">
        <v>885</v>
      </c>
      <c r="H150" s="1" t="s">
        <v>886</v>
      </c>
      <c r="I150" s="5">
        <v>2000</v>
      </c>
      <c r="J150" s="5"/>
      <c r="L150" s="4">
        <f>SUM(I145:I150)</f>
        <v>4832.91</v>
      </c>
    </row>
    <row r="151" spans="1:10" ht="12.75">
      <c r="A151">
        <v>2004</v>
      </c>
      <c r="B151">
        <v>4</v>
      </c>
      <c r="C151" t="s">
        <v>883</v>
      </c>
      <c r="D151" s="1">
        <v>6</v>
      </c>
      <c r="E151" s="1"/>
      <c r="F151" s="1" t="s">
        <v>1039</v>
      </c>
      <c r="G151" s="1" t="s">
        <v>869</v>
      </c>
      <c r="H151" s="1" t="s">
        <v>809</v>
      </c>
      <c r="I151" s="5">
        <v>208.51</v>
      </c>
      <c r="J151" s="5"/>
    </row>
    <row r="152" spans="1:10" ht="25.5">
      <c r="A152">
        <v>2004</v>
      </c>
      <c r="B152">
        <v>4</v>
      </c>
      <c r="C152" t="s">
        <v>883</v>
      </c>
      <c r="D152" s="1">
        <v>5</v>
      </c>
      <c r="E152" s="1"/>
      <c r="F152" s="1" t="s">
        <v>1039</v>
      </c>
      <c r="G152" s="1" t="s">
        <v>867</v>
      </c>
      <c r="H152" s="1" t="s">
        <v>868</v>
      </c>
      <c r="I152" s="5">
        <v>7.5</v>
      </c>
      <c r="J152" s="5"/>
    </row>
    <row r="153" spans="1:10" ht="12.75">
      <c r="A153">
        <v>2004</v>
      </c>
      <c r="B153">
        <v>4</v>
      </c>
      <c r="C153" t="s">
        <v>883</v>
      </c>
      <c r="D153" s="1">
        <v>7</v>
      </c>
      <c r="E153" s="1"/>
      <c r="F153" s="1" t="s">
        <v>1039</v>
      </c>
      <c r="G153" s="1" t="s">
        <v>870</v>
      </c>
      <c r="H153" s="1" t="s">
        <v>809</v>
      </c>
      <c r="I153" s="5">
        <v>20</v>
      </c>
      <c r="J153" s="5"/>
    </row>
    <row r="154" spans="1:10" ht="12.75">
      <c r="A154">
        <v>2004</v>
      </c>
      <c r="B154">
        <v>7</v>
      </c>
      <c r="C154" t="s">
        <v>883</v>
      </c>
      <c r="D154" s="1">
        <v>35</v>
      </c>
      <c r="E154" s="1"/>
      <c r="F154" s="1" t="s">
        <v>1039</v>
      </c>
      <c r="G154" s="1" t="s">
        <v>916</v>
      </c>
      <c r="H154" s="1" t="s">
        <v>809</v>
      </c>
      <c r="I154" s="1">
        <v>25</v>
      </c>
      <c r="J154" s="1"/>
    </row>
    <row r="155" spans="1:10" ht="12.75">
      <c r="A155">
        <v>2004</v>
      </c>
      <c r="B155">
        <v>4</v>
      </c>
      <c r="C155" t="s">
        <v>883</v>
      </c>
      <c r="D155" s="1">
        <v>4</v>
      </c>
      <c r="E155" s="1"/>
      <c r="F155" s="1" t="s">
        <v>1039</v>
      </c>
      <c r="G155" s="1" t="s">
        <v>865</v>
      </c>
      <c r="H155" s="1" t="s">
        <v>866</v>
      </c>
      <c r="I155" s="5">
        <v>60</v>
      </c>
      <c r="J155" s="5"/>
    </row>
    <row r="156" spans="1:9" ht="25.5">
      <c r="A156">
        <v>2005</v>
      </c>
      <c r="B156">
        <v>1</v>
      </c>
      <c r="C156" t="s">
        <v>883</v>
      </c>
      <c r="D156" s="1">
        <v>105</v>
      </c>
      <c r="E156" s="1"/>
      <c r="F156" s="1" t="s">
        <v>1039</v>
      </c>
      <c r="G156" s="1" t="s">
        <v>999</v>
      </c>
      <c r="H156" s="1" t="s">
        <v>1000</v>
      </c>
      <c r="I156" s="1">
        <v>6.66</v>
      </c>
    </row>
    <row r="157" spans="1:9" ht="12.75">
      <c r="A157">
        <v>2005</v>
      </c>
      <c r="B157">
        <v>3</v>
      </c>
      <c r="C157" t="s">
        <v>883</v>
      </c>
      <c r="D157" s="1">
        <v>131</v>
      </c>
      <c r="E157" s="1"/>
      <c r="F157" s="1" t="s">
        <v>1039</v>
      </c>
      <c r="G157" s="1" t="s">
        <v>999</v>
      </c>
      <c r="H157" s="1" t="s">
        <v>1039</v>
      </c>
      <c r="I157" s="1">
        <v>100</v>
      </c>
    </row>
    <row r="158" spans="1:10" ht="12.75">
      <c r="A158">
        <v>2004</v>
      </c>
      <c r="B158">
        <v>6</v>
      </c>
      <c r="C158" t="s">
        <v>883</v>
      </c>
      <c r="D158" s="1">
        <v>26</v>
      </c>
      <c r="E158" s="1"/>
      <c r="F158" s="1" t="s">
        <v>1039</v>
      </c>
      <c r="G158" s="1" t="s">
        <v>808</v>
      </c>
      <c r="H158" s="1" t="s">
        <v>906</v>
      </c>
      <c r="I158" s="1">
        <v>12.5</v>
      </c>
      <c r="J158" s="1"/>
    </row>
    <row r="159" spans="1:9" ht="12.75">
      <c r="A159">
        <v>2005</v>
      </c>
      <c r="B159">
        <v>1</v>
      </c>
      <c r="C159" t="s">
        <v>883</v>
      </c>
      <c r="D159" s="1">
        <v>99</v>
      </c>
      <c r="E159" s="1"/>
      <c r="F159" s="1" t="s">
        <v>1039</v>
      </c>
      <c r="G159" s="1" t="s">
        <v>808</v>
      </c>
      <c r="H159" s="1" t="s">
        <v>809</v>
      </c>
      <c r="I159" s="1">
        <v>30.34</v>
      </c>
    </row>
    <row r="160" spans="1:12" ht="12.75">
      <c r="A160">
        <v>2004</v>
      </c>
      <c r="B160">
        <v>7</v>
      </c>
      <c r="C160" t="s">
        <v>883</v>
      </c>
      <c r="D160" s="1">
        <v>36</v>
      </c>
      <c r="E160" s="1"/>
      <c r="F160" s="1" t="s">
        <v>1039</v>
      </c>
      <c r="G160" s="1" t="s">
        <v>914</v>
      </c>
      <c r="H160" s="1" t="s">
        <v>809</v>
      </c>
      <c r="I160" s="1">
        <v>105</v>
      </c>
      <c r="J160" s="1"/>
      <c r="L160" s="4">
        <f>SUM(I151:I160)</f>
        <v>575.51</v>
      </c>
    </row>
    <row r="161" spans="1:10" ht="12.75">
      <c r="A161">
        <v>2004</v>
      </c>
      <c r="B161">
        <v>9</v>
      </c>
      <c r="C161" t="s">
        <v>883</v>
      </c>
      <c r="D161" s="1">
        <v>53</v>
      </c>
      <c r="E161" s="1"/>
      <c r="F161" s="1" t="s">
        <v>354</v>
      </c>
      <c r="G161" s="1" t="s">
        <v>825</v>
      </c>
      <c r="H161" s="1" t="s">
        <v>937</v>
      </c>
      <c r="I161" s="1">
        <v>510</v>
      </c>
      <c r="J161" s="1"/>
    </row>
    <row r="162" spans="1:9" ht="12.75">
      <c r="A162">
        <v>2004</v>
      </c>
      <c r="B162">
        <v>12</v>
      </c>
      <c r="C162" t="s">
        <v>883</v>
      </c>
      <c r="D162" s="1">
        <v>92</v>
      </c>
      <c r="E162" s="1"/>
      <c r="F162" s="1" t="s">
        <v>354</v>
      </c>
      <c r="G162" s="1" t="s">
        <v>825</v>
      </c>
      <c r="H162" s="1" t="s">
        <v>982</v>
      </c>
      <c r="I162" s="1">
        <v>435</v>
      </c>
    </row>
    <row r="163" spans="1:12" ht="12.75">
      <c r="A163">
        <v>2005</v>
      </c>
      <c r="B163">
        <v>2</v>
      </c>
      <c r="C163" t="s">
        <v>883</v>
      </c>
      <c r="D163" s="1">
        <v>117</v>
      </c>
      <c r="E163" s="1"/>
      <c r="F163" s="1" t="s">
        <v>354</v>
      </c>
      <c r="G163" s="1" t="s">
        <v>825</v>
      </c>
      <c r="H163" s="1" t="s">
        <v>1017</v>
      </c>
      <c r="I163" s="1">
        <v>491</v>
      </c>
      <c r="L163">
        <f>SUM(I161:I163)</f>
        <v>1436</v>
      </c>
    </row>
    <row r="164" spans="1:9" ht="12.75">
      <c r="A164">
        <v>2005</v>
      </c>
      <c r="B164">
        <v>1</v>
      </c>
      <c r="C164" t="s">
        <v>883</v>
      </c>
      <c r="D164" s="1">
        <v>100</v>
      </c>
      <c r="E164" s="1"/>
      <c r="F164" s="1" t="s">
        <v>1054</v>
      </c>
      <c r="G164" s="1" t="s">
        <v>813</v>
      </c>
      <c r="H164" s="1" t="s">
        <v>994</v>
      </c>
      <c r="I164" s="1">
        <v>460</v>
      </c>
    </row>
    <row r="165" spans="1:13" ht="12.75">
      <c r="A165">
        <v>2005</v>
      </c>
      <c r="B165">
        <v>3</v>
      </c>
      <c r="C165" t="s">
        <v>883</v>
      </c>
      <c r="D165" s="1">
        <v>130</v>
      </c>
      <c r="E165" s="1"/>
      <c r="F165" s="1" t="s">
        <v>1054</v>
      </c>
      <c r="G165" s="1" t="s">
        <v>813</v>
      </c>
      <c r="H165" s="1" t="s">
        <v>1038</v>
      </c>
      <c r="I165" s="1">
        <v>350</v>
      </c>
      <c r="L165">
        <f>SUM(I164:I165)</f>
        <v>810</v>
      </c>
      <c r="M165">
        <f>SUM(L2:L165)</f>
        <v>26332.679999999997</v>
      </c>
    </row>
    <row r="166" spans="1:12" ht="25.5">
      <c r="A166">
        <v>2005</v>
      </c>
      <c r="B166">
        <v>2</v>
      </c>
      <c r="C166" t="s">
        <v>883</v>
      </c>
      <c r="D166" s="1" t="s">
        <v>534</v>
      </c>
      <c r="E166" s="1" t="s">
        <v>264</v>
      </c>
      <c r="F166" s="1" t="s">
        <v>355</v>
      </c>
      <c r="G166" s="9" t="s">
        <v>1083</v>
      </c>
      <c r="H166" s="1" t="s">
        <v>1058</v>
      </c>
      <c r="I166" s="1">
        <v>125</v>
      </c>
      <c r="K166" s="1" t="s">
        <v>1057</v>
      </c>
      <c r="L166">
        <f>I166</f>
        <v>125</v>
      </c>
    </row>
    <row r="167" spans="1:11" ht="12.75">
      <c r="A167">
        <v>2005</v>
      </c>
      <c r="B167">
        <v>2</v>
      </c>
      <c r="C167" t="s">
        <v>883</v>
      </c>
      <c r="D167" s="1" t="s">
        <v>417</v>
      </c>
      <c r="E167" s="1" t="s">
        <v>264</v>
      </c>
      <c r="F167" s="1" t="s">
        <v>355</v>
      </c>
      <c r="G167" s="9" t="s">
        <v>1083</v>
      </c>
      <c r="H167" s="1" t="s">
        <v>1056</v>
      </c>
      <c r="I167" s="1">
        <v>100</v>
      </c>
      <c r="K167" s="1" t="s">
        <v>1057</v>
      </c>
    </row>
    <row r="168" spans="1:11" ht="12.75">
      <c r="A168">
        <v>2005</v>
      </c>
      <c r="B168">
        <v>2</v>
      </c>
      <c r="C168" t="s">
        <v>883</v>
      </c>
      <c r="D168" s="1" t="s">
        <v>417</v>
      </c>
      <c r="E168" s="1" t="s">
        <v>264</v>
      </c>
      <c r="F168" s="1" t="s">
        <v>357</v>
      </c>
      <c r="G168" s="1" t="s">
        <v>1063</v>
      </c>
      <c r="H168" s="1" t="s">
        <v>1059</v>
      </c>
      <c r="I168" s="1">
        <v>75</v>
      </c>
      <c r="K168" s="1" t="s">
        <v>1059</v>
      </c>
    </row>
    <row r="169" spans="1:11" ht="25.5">
      <c r="A169">
        <v>2005</v>
      </c>
      <c r="B169">
        <v>2</v>
      </c>
      <c r="C169" t="s">
        <v>883</v>
      </c>
      <c r="D169" s="1" t="s">
        <v>417</v>
      </c>
      <c r="E169" s="1" t="s">
        <v>264</v>
      </c>
      <c r="F169" s="1" t="s">
        <v>357</v>
      </c>
      <c r="G169" s="1" t="s">
        <v>1062</v>
      </c>
      <c r="H169" s="1" t="s">
        <v>1059</v>
      </c>
      <c r="I169" s="1">
        <v>70</v>
      </c>
      <c r="K169" s="1" t="s">
        <v>1059</v>
      </c>
    </row>
    <row r="170" spans="1:11" ht="25.5">
      <c r="A170">
        <v>2005</v>
      </c>
      <c r="B170">
        <v>2</v>
      </c>
      <c r="C170" t="s">
        <v>883</v>
      </c>
      <c r="D170" s="1" t="s">
        <v>417</v>
      </c>
      <c r="E170" s="1" t="s">
        <v>264</v>
      </c>
      <c r="F170" s="1" t="s">
        <v>357</v>
      </c>
      <c r="G170" s="1" t="s">
        <v>1064</v>
      </c>
      <c r="H170" s="1" t="s">
        <v>1059</v>
      </c>
      <c r="I170" s="1">
        <v>70</v>
      </c>
      <c r="K170" s="1" t="s">
        <v>1059</v>
      </c>
    </row>
    <row r="171" spans="1:12" ht="25.5">
      <c r="A171">
        <v>2005</v>
      </c>
      <c r="B171">
        <v>2</v>
      </c>
      <c r="C171" t="s">
        <v>883</v>
      </c>
      <c r="D171" s="1" t="s">
        <v>417</v>
      </c>
      <c r="E171" s="1" t="s">
        <v>264</v>
      </c>
      <c r="F171" s="1" t="s">
        <v>357</v>
      </c>
      <c r="G171" s="1" t="s">
        <v>1065</v>
      </c>
      <c r="H171" s="1" t="s">
        <v>1059</v>
      </c>
      <c r="I171" s="1">
        <v>70</v>
      </c>
      <c r="K171" s="1" t="s">
        <v>1059</v>
      </c>
      <c r="L171">
        <f>SUM(I167:I171)</f>
        <v>385</v>
      </c>
    </row>
    <row r="172" spans="1:11" ht="25.5">
      <c r="A172">
        <v>2005</v>
      </c>
      <c r="B172">
        <v>2</v>
      </c>
      <c r="C172" t="s">
        <v>883</v>
      </c>
      <c r="D172" s="1" t="s">
        <v>419</v>
      </c>
      <c r="E172" s="1" t="s">
        <v>264</v>
      </c>
      <c r="F172" s="1" t="s">
        <v>347</v>
      </c>
      <c r="G172" s="1" t="s">
        <v>1060</v>
      </c>
      <c r="H172" s="1" t="s">
        <v>1061</v>
      </c>
      <c r="I172" s="1">
        <v>200</v>
      </c>
      <c r="K172" s="1" t="s">
        <v>1055</v>
      </c>
    </row>
    <row r="173" spans="1:11" ht="12.75">
      <c r="A173">
        <v>2005</v>
      </c>
      <c r="B173">
        <v>3</v>
      </c>
      <c r="C173" t="s">
        <v>883</v>
      </c>
      <c r="D173" t="s">
        <v>419</v>
      </c>
      <c r="E173" t="s">
        <v>300</v>
      </c>
      <c r="F173" s="1" t="s">
        <v>347</v>
      </c>
      <c r="G173" s="1" t="s">
        <v>1046</v>
      </c>
      <c r="H173" s="1" t="s">
        <v>1051</v>
      </c>
      <c r="I173" s="1">
        <v>200</v>
      </c>
      <c r="K173" s="1" t="s">
        <v>1055</v>
      </c>
    </row>
    <row r="174" spans="1:11" ht="25.5">
      <c r="A174">
        <v>2005</v>
      </c>
      <c r="B174">
        <v>2</v>
      </c>
      <c r="C174" t="s">
        <v>883</v>
      </c>
      <c r="D174" s="1" t="s">
        <v>419</v>
      </c>
      <c r="E174" s="1" t="s">
        <v>264</v>
      </c>
      <c r="F174" s="1" t="s">
        <v>348</v>
      </c>
      <c r="G174" s="1" t="s">
        <v>1060</v>
      </c>
      <c r="H174" s="1" t="s">
        <v>1053</v>
      </c>
      <c r="I174" s="1">
        <v>200</v>
      </c>
      <c r="K174" s="1" t="s">
        <v>1055</v>
      </c>
    </row>
    <row r="175" spans="1:11" ht="12.75">
      <c r="A175">
        <v>2005</v>
      </c>
      <c r="B175">
        <v>3</v>
      </c>
      <c r="C175" t="s">
        <v>883</v>
      </c>
      <c r="D175" t="s">
        <v>419</v>
      </c>
      <c r="E175" t="s">
        <v>300</v>
      </c>
      <c r="F175" s="1" t="s">
        <v>348</v>
      </c>
      <c r="G175" t="s">
        <v>1052</v>
      </c>
      <c r="H175" s="1" t="s">
        <v>1053</v>
      </c>
      <c r="I175" s="1">
        <v>200</v>
      </c>
      <c r="K175" s="1" t="s">
        <v>1055</v>
      </c>
    </row>
    <row r="176" spans="1:11" ht="25.5">
      <c r="A176">
        <v>2005</v>
      </c>
      <c r="B176">
        <v>2</v>
      </c>
      <c r="C176" t="s">
        <v>883</v>
      </c>
      <c r="D176" s="1" t="s">
        <v>419</v>
      </c>
      <c r="E176" s="1" t="s">
        <v>264</v>
      </c>
      <c r="F176" s="1" t="s">
        <v>356</v>
      </c>
      <c r="G176" s="1" t="s">
        <v>1060</v>
      </c>
      <c r="H176" s="1" t="s">
        <v>1049</v>
      </c>
      <c r="I176" s="1">
        <v>850</v>
      </c>
      <c r="K176" s="1" t="s">
        <v>1055</v>
      </c>
    </row>
    <row r="177" spans="1:11" ht="25.5">
      <c r="A177">
        <v>2005</v>
      </c>
      <c r="B177">
        <v>2</v>
      </c>
      <c r="C177" t="s">
        <v>883</v>
      </c>
      <c r="D177" s="1" t="s">
        <v>419</v>
      </c>
      <c r="E177" s="1" t="s">
        <v>264</v>
      </c>
      <c r="F177" s="1" t="s">
        <v>356</v>
      </c>
      <c r="G177" s="1" t="s">
        <v>1060</v>
      </c>
      <c r="H177" s="1" t="s">
        <v>1048</v>
      </c>
      <c r="I177" s="1">
        <v>500</v>
      </c>
      <c r="K177" s="1" t="s">
        <v>1055</v>
      </c>
    </row>
    <row r="178" spans="1:11" ht="12.75">
      <c r="A178">
        <v>2005</v>
      </c>
      <c r="B178">
        <v>3</v>
      </c>
      <c r="C178" t="s">
        <v>883</v>
      </c>
      <c r="D178" t="s">
        <v>419</v>
      </c>
      <c r="E178" t="s">
        <v>300</v>
      </c>
      <c r="F178" s="1" t="s">
        <v>356</v>
      </c>
      <c r="G178" s="1" t="s">
        <v>1046</v>
      </c>
      <c r="H178" s="1" t="s">
        <v>1048</v>
      </c>
      <c r="I178" s="1">
        <v>500</v>
      </c>
      <c r="K178" s="1" t="s">
        <v>1055</v>
      </c>
    </row>
    <row r="179" spans="1:11" ht="12.75">
      <c r="A179">
        <v>2005</v>
      </c>
      <c r="B179">
        <v>3</v>
      </c>
      <c r="C179" t="s">
        <v>883</v>
      </c>
      <c r="D179" t="s">
        <v>419</v>
      </c>
      <c r="E179" t="s">
        <v>300</v>
      </c>
      <c r="F179" s="1" t="s">
        <v>356</v>
      </c>
      <c r="G179" s="1" t="s">
        <v>1046</v>
      </c>
      <c r="H179" s="1" t="s">
        <v>1049</v>
      </c>
      <c r="I179" s="1">
        <v>850</v>
      </c>
      <c r="K179" s="1" t="s">
        <v>1055</v>
      </c>
    </row>
    <row r="180" spans="1:11" ht="12.75">
      <c r="A180">
        <v>2005</v>
      </c>
      <c r="B180">
        <v>3</v>
      </c>
      <c r="C180" t="s">
        <v>883</v>
      </c>
      <c r="D180" t="s">
        <v>419</v>
      </c>
      <c r="E180" t="s">
        <v>300</v>
      </c>
      <c r="F180" s="1" t="s">
        <v>356</v>
      </c>
      <c r="G180" s="1" t="s">
        <v>1046</v>
      </c>
      <c r="H180" s="1" t="s">
        <v>1050</v>
      </c>
      <c r="I180" s="1">
        <v>206</v>
      </c>
      <c r="K180" s="1" t="s">
        <v>1055</v>
      </c>
    </row>
    <row r="181" spans="1:11" ht="12.75">
      <c r="A181">
        <v>2005</v>
      </c>
      <c r="B181">
        <v>3</v>
      </c>
      <c r="C181" t="s">
        <v>883</v>
      </c>
      <c r="D181" t="s">
        <v>419</v>
      </c>
      <c r="E181" t="s">
        <v>300</v>
      </c>
      <c r="F181" s="1" t="s">
        <v>358</v>
      </c>
      <c r="G181" s="1" t="s">
        <v>1046</v>
      </c>
      <c r="H181" s="1" t="s">
        <v>1047</v>
      </c>
      <c r="I181" s="1">
        <v>709</v>
      </c>
      <c r="K181" s="1" t="s">
        <v>1055</v>
      </c>
    </row>
    <row r="182" spans="1:12" ht="12.75">
      <c r="A182">
        <v>2005</v>
      </c>
      <c r="B182">
        <v>3</v>
      </c>
      <c r="C182" t="s">
        <v>883</v>
      </c>
      <c r="D182" t="s">
        <v>419</v>
      </c>
      <c r="E182" t="s">
        <v>300</v>
      </c>
      <c r="F182" s="1" t="s">
        <v>1054</v>
      </c>
      <c r="G182" t="s">
        <v>1052</v>
      </c>
      <c r="H182" s="1" t="s">
        <v>1054</v>
      </c>
      <c r="I182" s="1">
        <v>103</v>
      </c>
      <c r="K182" s="1" t="s">
        <v>1055</v>
      </c>
      <c r="L182">
        <f>SUM(I166:I182)</f>
        <v>5028</v>
      </c>
    </row>
    <row r="183" spans="6:11" ht="12.75">
      <c r="F183" s="1"/>
      <c r="H183" s="1"/>
      <c r="I183" s="1"/>
      <c r="K183" s="1"/>
    </row>
    <row r="184" spans="6:12" ht="12.75">
      <c r="F184" s="1"/>
      <c r="H184" s="1"/>
      <c r="I184">
        <f>SUM(I2:I182)</f>
        <v>31360.679999999997</v>
      </c>
      <c r="K184" s="1"/>
      <c r="L184">
        <f>L182+M165</f>
        <v>31360.679999999997</v>
      </c>
    </row>
    <row r="185" spans="6:11" ht="12.75">
      <c r="F185" s="1"/>
      <c r="H185" s="1"/>
      <c r="I185" s="1"/>
      <c r="K185" s="1"/>
    </row>
    <row r="187" spans="1:3" ht="12.75">
      <c r="A187" t="s">
        <v>163</v>
      </c>
      <c r="B187" s="16">
        <v>38261</v>
      </c>
      <c r="C187" s="9" t="s">
        <v>795</v>
      </c>
    </row>
    <row r="189" spans="1:3" ht="12.75">
      <c r="A189" t="s">
        <v>263</v>
      </c>
      <c r="B189" s="16">
        <v>38292</v>
      </c>
      <c r="C189" t="s">
        <v>782</v>
      </c>
    </row>
    <row r="190" ht="12.75">
      <c r="C190" t="s">
        <v>269</v>
      </c>
    </row>
    <row r="192" spans="1:3" ht="12.75">
      <c r="A192" t="s">
        <v>264</v>
      </c>
      <c r="B192" s="16">
        <v>38384</v>
      </c>
      <c r="C192" t="s">
        <v>783</v>
      </c>
    </row>
    <row r="193" ht="12.75">
      <c r="C193" t="s">
        <v>270</v>
      </c>
    </row>
    <row r="194" ht="12.75">
      <c r="C194" t="s">
        <v>271</v>
      </c>
    </row>
    <row r="195" ht="12.75">
      <c r="C195" t="s">
        <v>272</v>
      </c>
    </row>
    <row r="196" ht="12.75">
      <c r="C196" t="s">
        <v>273</v>
      </c>
    </row>
    <row r="197" ht="12.75">
      <c r="C197" t="s">
        <v>274</v>
      </c>
    </row>
    <row r="198" ht="12.75">
      <c r="C198" t="s">
        <v>275</v>
      </c>
    </row>
    <row r="199" ht="12.75">
      <c r="C199" t="s">
        <v>299</v>
      </c>
    </row>
    <row r="201" spans="1:3" ht="12.75">
      <c r="A201" t="s">
        <v>300</v>
      </c>
      <c r="B201" s="16">
        <v>38412</v>
      </c>
      <c r="C201" t="s">
        <v>784</v>
      </c>
    </row>
    <row r="202" ht="12.75">
      <c r="C202" t="s">
        <v>301</v>
      </c>
    </row>
    <row r="203" ht="12.75">
      <c r="C203" t="s">
        <v>302</v>
      </c>
    </row>
    <row r="204" ht="12.75">
      <c r="C204" t="s">
        <v>303</v>
      </c>
    </row>
    <row r="209" spans="4:8" ht="12.75">
      <c r="D209" t="s">
        <v>883</v>
      </c>
      <c r="F209" t="s">
        <v>342</v>
      </c>
      <c r="G209" t="s">
        <v>284</v>
      </c>
      <c r="H209" t="s">
        <v>286</v>
      </c>
    </row>
    <row r="210" spans="6:9" ht="12.75">
      <c r="F210" t="s">
        <v>346</v>
      </c>
      <c r="G210">
        <v>6286.52</v>
      </c>
      <c r="H210" t="s">
        <v>288</v>
      </c>
      <c r="I210">
        <v>6286.52</v>
      </c>
    </row>
    <row r="211" spans="6:9" ht="12.75">
      <c r="F211" t="s">
        <v>353</v>
      </c>
      <c r="G211">
        <v>4832.91</v>
      </c>
      <c r="H211" t="s">
        <v>353</v>
      </c>
      <c r="I211">
        <v>4832.91</v>
      </c>
    </row>
    <row r="212" spans="6:9" ht="12.75">
      <c r="F212" t="s">
        <v>356</v>
      </c>
      <c r="G212">
        <v>3519.4</v>
      </c>
      <c r="H212" t="s">
        <v>356</v>
      </c>
      <c r="I212">
        <v>3519.4</v>
      </c>
    </row>
    <row r="213" spans="6:9" ht="12.75">
      <c r="F213" t="s">
        <v>351</v>
      </c>
      <c r="G213">
        <v>2550.74</v>
      </c>
      <c r="H213" t="s">
        <v>351</v>
      </c>
      <c r="I213">
        <v>2550.74</v>
      </c>
    </row>
    <row r="214" spans="6:9" ht="12.75">
      <c r="F214" t="s">
        <v>350</v>
      </c>
      <c r="G214">
        <v>2374.87</v>
      </c>
      <c r="H214" t="s">
        <v>350</v>
      </c>
      <c r="I214">
        <v>2374.87</v>
      </c>
    </row>
    <row r="215" spans="6:9" ht="12.75">
      <c r="F215" t="s">
        <v>349</v>
      </c>
      <c r="G215">
        <v>1506</v>
      </c>
      <c r="H215" t="s">
        <v>349</v>
      </c>
      <c r="I215">
        <v>1506</v>
      </c>
    </row>
    <row r="216" spans="6:9" ht="12.75">
      <c r="F216" t="s">
        <v>354</v>
      </c>
      <c r="G216">
        <v>1436</v>
      </c>
      <c r="H216" t="s">
        <v>354</v>
      </c>
      <c r="I216">
        <v>1436</v>
      </c>
    </row>
    <row r="217" spans="6:9" ht="12.75">
      <c r="F217" t="s">
        <v>355</v>
      </c>
      <c r="G217">
        <v>1015.5</v>
      </c>
      <c r="H217" t="s">
        <v>355</v>
      </c>
      <c r="I217">
        <v>1015.5</v>
      </c>
    </row>
    <row r="218" spans="6:9" ht="12.75">
      <c r="F218" t="s">
        <v>1054</v>
      </c>
      <c r="G218">
        <v>810</v>
      </c>
      <c r="H218" t="s">
        <v>1054</v>
      </c>
      <c r="I218">
        <v>810</v>
      </c>
    </row>
    <row r="219" spans="6:9" ht="12.75">
      <c r="F219" t="s">
        <v>352</v>
      </c>
      <c r="G219">
        <v>656.63</v>
      </c>
      <c r="H219" t="s">
        <v>352</v>
      </c>
      <c r="I219">
        <v>656.63</v>
      </c>
    </row>
    <row r="220" spans="6:9" ht="12.75">
      <c r="F220" t="s">
        <v>1039</v>
      </c>
      <c r="G220">
        <v>575.51</v>
      </c>
      <c r="H220" t="s">
        <v>1039</v>
      </c>
      <c r="I220">
        <v>575.51</v>
      </c>
    </row>
    <row r="221" spans="6:9" ht="12.75">
      <c r="F221" t="s">
        <v>797</v>
      </c>
      <c r="G221">
        <v>323.94</v>
      </c>
      <c r="H221" t="s">
        <v>797</v>
      </c>
      <c r="I221">
        <v>323.94</v>
      </c>
    </row>
    <row r="222" spans="6:9" ht="12.75">
      <c r="F222" t="s">
        <v>347</v>
      </c>
      <c r="G222">
        <v>217.5</v>
      </c>
      <c r="H222" t="s">
        <v>347</v>
      </c>
      <c r="I222">
        <v>217.5</v>
      </c>
    </row>
    <row r="223" spans="6:9" ht="12.75">
      <c r="F223" t="s">
        <v>344</v>
      </c>
      <c r="G223">
        <v>120</v>
      </c>
      <c r="H223" t="s">
        <v>344</v>
      </c>
      <c r="I223">
        <v>120</v>
      </c>
    </row>
    <row r="224" spans="6:9" ht="12.75">
      <c r="F224" t="s">
        <v>1105</v>
      </c>
      <c r="G224">
        <v>91.97</v>
      </c>
      <c r="H224" t="s">
        <v>1105</v>
      </c>
      <c r="I224">
        <v>91.97</v>
      </c>
    </row>
    <row r="225" spans="6:9" ht="12.75">
      <c r="F225" t="s">
        <v>840</v>
      </c>
      <c r="G225">
        <v>15.19</v>
      </c>
      <c r="H225" t="s">
        <v>840</v>
      </c>
      <c r="I225">
        <v>15.19</v>
      </c>
    </row>
    <row r="226" spans="6:7" ht="12.75">
      <c r="F226" t="s">
        <v>345</v>
      </c>
      <c r="G226">
        <v>0</v>
      </c>
    </row>
    <row r="227" spans="6:7" ht="12.75">
      <c r="F227" t="s">
        <v>1191</v>
      </c>
      <c r="G227">
        <v>0</v>
      </c>
    </row>
    <row r="229" spans="6:9" ht="12.75">
      <c r="F229" t="s">
        <v>285</v>
      </c>
      <c r="G229">
        <f>SUM(G210:G227)</f>
        <v>26332.679999999997</v>
      </c>
      <c r="I229">
        <f>SUM(G210:G225)</f>
        <v>26332.679999999997</v>
      </c>
    </row>
    <row r="231" spans="6:7" ht="12.75">
      <c r="F231" t="s">
        <v>534</v>
      </c>
      <c r="G231">
        <v>125</v>
      </c>
    </row>
    <row r="232" spans="6:7" ht="12.75">
      <c r="F232" t="s">
        <v>417</v>
      </c>
      <c r="G232" s="15">
        <v>385</v>
      </c>
    </row>
    <row r="234" spans="6:7" ht="12.75">
      <c r="F234" t="s">
        <v>285</v>
      </c>
      <c r="G234" s="15">
        <f>SUM(G231:G232)</f>
        <v>510</v>
      </c>
    </row>
    <row r="236" spans="6:7" ht="12.75">
      <c r="F236" t="s">
        <v>290</v>
      </c>
      <c r="G236" s="15">
        <f>SUM(G234+G229)</f>
        <v>26842.679999999997</v>
      </c>
    </row>
    <row r="238" spans="6:8" ht="12.75">
      <c r="F238" t="s">
        <v>419</v>
      </c>
      <c r="G238" s="15">
        <v>4518</v>
      </c>
      <c r="H238" s="1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178"/>
  <sheetViews>
    <sheetView workbookViewId="0" topLeftCell="A138">
      <selection activeCell="H151" sqref="H151:I166"/>
    </sheetView>
  </sheetViews>
  <sheetFormatPr defaultColWidth="9.140625" defaultRowHeight="12.75"/>
  <cols>
    <col min="1" max="1" width="5.00390625" style="0" bestFit="1" customWidth="1"/>
    <col min="2" max="2" width="7.140625" style="0" bestFit="1" customWidth="1"/>
    <col min="3" max="3" width="7.57421875" style="0" bestFit="1" customWidth="1"/>
    <col min="4" max="4" width="6.7109375" style="0" bestFit="1" customWidth="1"/>
    <col min="5" max="5" width="6.7109375" style="0" customWidth="1"/>
    <col min="6" max="7" width="17.421875" style="0" customWidth="1"/>
    <col min="8" max="8" width="31.7109375" style="0" bestFit="1" customWidth="1"/>
    <col min="9" max="9" width="7.57421875" style="0" bestFit="1" customWidth="1"/>
    <col min="10" max="10" width="8.00390625" style="0" bestFit="1" customWidth="1"/>
    <col min="11" max="11" width="15.140625" style="0" customWidth="1"/>
    <col min="12" max="12" width="7.57421875" style="0" bestFit="1" customWidth="1"/>
    <col min="13" max="13" width="8.7109375" style="0" bestFit="1" customWidth="1"/>
    <col min="14" max="14" width="8.421875" style="0" bestFit="1" customWidth="1"/>
    <col min="15" max="15" width="6.57421875" style="0" bestFit="1" customWidth="1"/>
  </cols>
  <sheetData>
    <row r="1" spans="1:12" ht="12.75">
      <c r="A1" t="s">
        <v>819</v>
      </c>
      <c r="B1" t="s">
        <v>820</v>
      </c>
      <c r="C1" t="s">
        <v>855</v>
      </c>
      <c r="D1" t="s">
        <v>818</v>
      </c>
      <c r="E1" t="s">
        <v>277</v>
      </c>
      <c r="F1" t="s">
        <v>342</v>
      </c>
      <c r="G1" t="s">
        <v>857</v>
      </c>
      <c r="H1" t="s">
        <v>858</v>
      </c>
      <c r="I1" t="s">
        <v>884</v>
      </c>
      <c r="J1" t="s">
        <v>948</v>
      </c>
      <c r="K1" t="s">
        <v>278</v>
      </c>
      <c r="L1" t="s">
        <v>284</v>
      </c>
    </row>
    <row r="2" spans="1:10" ht="12.75">
      <c r="A2">
        <v>2005</v>
      </c>
      <c r="B2">
        <v>6</v>
      </c>
      <c r="C2" t="s">
        <v>1081</v>
      </c>
      <c r="D2" s="1">
        <v>17</v>
      </c>
      <c r="E2" s="1"/>
      <c r="F2" s="1" t="s">
        <v>840</v>
      </c>
      <c r="G2" s="1" t="s">
        <v>840</v>
      </c>
      <c r="H2" s="1" t="s">
        <v>840</v>
      </c>
      <c r="I2" s="1" t="s">
        <v>840</v>
      </c>
      <c r="J2" s="1" t="s">
        <v>840</v>
      </c>
    </row>
    <row r="3" spans="1:10" ht="12.75">
      <c r="A3">
        <v>2005</v>
      </c>
      <c r="B3">
        <v>10</v>
      </c>
      <c r="C3" t="s">
        <v>1081</v>
      </c>
      <c r="D3" s="1">
        <v>44</v>
      </c>
      <c r="E3" s="1" t="s">
        <v>840</v>
      </c>
      <c r="F3" s="1" t="s">
        <v>840</v>
      </c>
      <c r="G3" s="1" t="s">
        <v>840</v>
      </c>
      <c r="H3" s="1" t="s">
        <v>840</v>
      </c>
      <c r="I3" s="1" t="s">
        <v>840</v>
      </c>
      <c r="J3" s="1" t="s">
        <v>840</v>
      </c>
    </row>
    <row r="4" spans="1:12" ht="12.75">
      <c r="A4">
        <v>2005</v>
      </c>
      <c r="B4">
        <v>10</v>
      </c>
      <c r="C4" t="s">
        <v>1081</v>
      </c>
      <c r="D4" s="1">
        <v>55</v>
      </c>
      <c r="E4" s="1"/>
      <c r="F4" s="1" t="s">
        <v>840</v>
      </c>
      <c r="G4" s="1" t="s">
        <v>840</v>
      </c>
      <c r="H4" s="1" t="s">
        <v>1123</v>
      </c>
      <c r="I4" s="1">
        <v>200</v>
      </c>
      <c r="L4">
        <f>SUM(I2:I4)</f>
        <v>200</v>
      </c>
    </row>
    <row r="5" spans="1:10" ht="12.75">
      <c r="A5">
        <v>2006</v>
      </c>
      <c r="B5">
        <v>3</v>
      </c>
      <c r="C5" t="s">
        <v>1081</v>
      </c>
      <c r="D5" s="7">
        <v>109</v>
      </c>
      <c r="E5" s="7"/>
      <c r="F5" s="7" t="s">
        <v>352</v>
      </c>
      <c r="G5" s="7" t="s">
        <v>1182</v>
      </c>
      <c r="H5" s="7" t="s">
        <v>1183</v>
      </c>
      <c r="I5" s="7">
        <v>137.6</v>
      </c>
      <c r="J5" s="7">
        <v>24.08</v>
      </c>
    </row>
    <row r="6" spans="1:9" ht="12.75">
      <c r="A6">
        <v>2006</v>
      </c>
      <c r="B6">
        <v>2</v>
      </c>
      <c r="C6" t="s">
        <v>1081</v>
      </c>
      <c r="D6" s="1">
        <v>102</v>
      </c>
      <c r="E6" s="1"/>
      <c r="F6" s="1" t="s">
        <v>352</v>
      </c>
      <c r="G6" s="1" t="s">
        <v>841</v>
      </c>
      <c r="H6" s="1" t="s">
        <v>1171</v>
      </c>
      <c r="I6" s="1">
        <v>35</v>
      </c>
    </row>
    <row r="7" spans="1:9" ht="12.75">
      <c r="A7">
        <v>2005</v>
      </c>
      <c r="B7">
        <v>6</v>
      </c>
      <c r="C7" t="s">
        <v>1081</v>
      </c>
      <c r="D7" s="1">
        <v>24</v>
      </c>
      <c r="E7" s="1"/>
      <c r="F7" s="1" t="s">
        <v>352</v>
      </c>
      <c r="G7" s="1" t="s">
        <v>854</v>
      </c>
      <c r="H7" s="1" t="s">
        <v>804</v>
      </c>
      <c r="I7" s="1">
        <v>4.41</v>
      </c>
    </row>
    <row r="8" spans="1:11" ht="25.5">
      <c r="A8">
        <v>2005</v>
      </c>
      <c r="B8">
        <v>5</v>
      </c>
      <c r="C8" t="s">
        <v>1081</v>
      </c>
      <c r="D8" s="1">
        <v>2</v>
      </c>
      <c r="E8" s="1" t="s">
        <v>163</v>
      </c>
      <c r="F8" s="1" t="s">
        <v>352</v>
      </c>
      <c r="G8" s="1" t="s">
        <v>813</v>
      </c>
      <c r="H8" s="1" t="s">
        <v>1067</v>
      </c>
      <c r="I8" s="1">
        <v>28</v>
      </c>
      <c r="K8" s="1" t="s">
        <v>1192</v>
      </c>
    </row>
    <row r="9" spans="1:10" ht="12.75">
      <c r="A9">
        <v>2005</v>
      </c>
      <c r="B9">
        <v>5</v>
      </c>
      <c r="C9" t="s">
        <v>1081</v>
      </c>
      <c r="D9" s="1">
        <v>13</v>
      </c>
      <c r="E9" s="1"/>
      <c r="F9" s="1" t="s">
        <v>352</v>
      </c>
      <c r="G9" s="1" t="s">
        <v>798</v>
      </c>
      <c r="H9" s="1" t="s">
        <v>1034</v>
      </c>
      <c r="I9" s="1">
        <v>125.19</v>
      </c>
      <c r="J9" s="1">
        <v>19.71</v>
      </c>
    </row>
    <row r="10" spans="1:10" ht="12.75">
      <c r="A10">
        <v>2005</v>
      </c>
      <c r="B10">
        <v>6</v>
      </c>
      <c r="C10" t="s">
        <v>1081</v>
      </c>
      <c r="D10" s="1">
        <v>20</v>
      </c>
      <c r="E10" s="1"/>
      <c r="F10" s="1" t="s">
        <v>352</v>
      </c>
      <c r="G10" s="1" t="s">
        <v>798</v>
      </c>
      <c r="H10" s="1" t="s">
        <v>799</v>
      </c>
      <c r="I10" s="1">
        <v>21.74</v>
      </c>
      <c r="J10" s="1">
        <v>3.81</v>
      </c>
    </row>
    <row r="11" spans="1:15" ht="12.75">
      <c r="A11">
        <v>2005</v>
      </c>
      <c r="B11">
        <v>7</v>
      </c>
      <c r="C11" t="s">
        <v>1081</v>
      </c>
      <c r="D11" s="1">
        <v>27</v>
      </c>
      <c r="E11" s="1"/>
      <c r="F11" s="1" t="s">
        <v>352</v>
      </c>
      <c r="G11" s="1" t="s">
        <v>798</v>
      </c>
      <c r="H11" s="1" t="s">
        <v>799</v>
      </c>
      <c r="I11" s="1">
        <v>108.89</v>
      </c>
      <c r="J11" s="1">
        <v>19.06</v>
      </c>
      <c r="O11" s="1"/>
    </row>
    <row r="12" spans="1:10" ht="12.75">
      <c r="A12">
        <v>2005</v>
      </c>
      <c r="B12">
        <v>10</v>
      </c>
      <c r="C12" t="s">
        <v>1081</v>
      </c>
      <c r="D12" s="1">
        <v>58</v>
      </c>
      <c r="E12" s="1"/>
      <c r="F12" s="1" t="s">
        <v>352</v>
      </c>
      <c r="G12" s="1" t="s">
        <v>798</v>
      </c>
      <c r="H12" s="1" t="s">
        <v>799</v>
      </c>
      <c r="I12" s="1">
        <v>108.89</v>
      </c>
      <c r="J12" s="1">
        <v>17.15</v>
      </c>
    </row>
    <row r="13" spans="1:10" ht="12.75">
      <c r="A13">
        <v>2005</v>
      </c>
      <c r="B13">
        <v>11</v>
      </c>
      <c r="C13" t="s">
        <v>1081</v>
      </c>
      <c r="D13" s="1">
        <v>65</v>
      </c>
      <c r="E13" s="1"/>
      <c r="F13" s="1" t="s">
        <v>352</v>
      </c>
      <c r="G13" s="1" t="s">
        <v>798</v>
      </c>
      <c r="H13" s="1" t="s">
        <v>799</v>
      </c>
      <c r="I13" s="1">
        <v>135.41</v>
      </c>
      <c r="J13" s="1">
        <v>23.7</v>
      </c>
    </row>
    <row r="14" spans="1:10" ht="12.75">
      <c r="A14">
        <v>2006</v>
      </c>
      <c r="B14">
        <v>1</v>
      </c>
      <c r="C14" t="s">
        <v>1081</v>
      </c>
      <c r="D14" s="7">
        <v>92</v>
      </c>
      <c r="E14" s="7"/>
      <c r="F14" s="1" t="s">
        <v>352</v>
      </c>
      <c r="G14" s="2" t="s">
        <v>798</v>
      </c>
      <c r="H14" s="2" t="s">
        <v>799</v>
      </c>
      <c r="I14" s="7">
        <v>239.42</v>
      </c>
      <c r="J14" s="7">
        <v>41.9</v>
      </c>
    </row>
    <row r="15" spans="1:12" ht="12.75">
      <c r="A15">
        <v>2006</v>
      </c>
      <c r="B15">
        <v>2</v>
      </c>
      <c r="C15" t="s">
        <v>1081</v>
      </c>
      <c r="D15" s="1">
        <v>99</v>
      </c>
      <c r="E15" s="1"/>
      <c r="F15" s="1" t="s">
        <v>352</v>
      </c>
      <c r="G15" s="1" t="s">
        <v>798</v>
      </c>
      <c r="H15" s="1" t="s">
        <v>799</v>
      </c>
      <c r="I15" s="1">
        <v>58.23</v>
      </c>
      <c r="J15" s="1">
        <v>0.19</v>
      </c>
      <c r="L15">
        <f>SUM(I5:I15)</f>
        <v>1002.78</v>
      </c>
    </row>
    <row r="16" spans="1:9" ht="12.75">
      <c r="A16">
        <v>2005</v>
      </c>
      <c r="B16">
        <v>10</v>
      </c>
      <c r="C16" t="s">
        <v>1081</v>
      </c>
      <c r="D16" s="1">
        <v>48</v>
      </c>
      <c r="E16" s="1"/>
      <c r="F16" s="1" t="s">
        <v>347</v>
      </c>
      <c r="G16" s="1" t="s">
        <v>990</v>
      </c>
      <c r="H16" s="1" t="s">
        <v>1117</v>
      </c>
      <c r="I16" s="1">
        <v>72.5</v>
      </c>
    </row>
    <row r="17" spans="1:12" ht="12.75">
      <c r="A17">
        <v>2006</v>
      </c>
      <c r="B17">
        <v>3</v>
      </c>
      <c r="C17" t="s">
        <v>1081</v>
      </c>
      <c r="D17" s="7">
        <v>106</v>
      </c>
      <c r="E17" s="7"/>
      <c r="F17" s="7" t="s">
        <v>347</v>
      </c>
      <c r="G17" s="7" t="s">
        <v>990</v>
      </c>
      <c r="H17" s="7" t="s">
        <v>991</v>
      </c>
      <c r="I17" s="7">
        <v>72.5</v>
      </c>
      <c r="L17">
        <f>SUM(I16:I17)</f>
        <v>145</v>
      </c>
    </row>
    <row r="18" spans="1:9" ht="12.75">
      <c r="A18">
        <v>2005</v>
      </c>
      <c r="B18">
        <v>11</v>
      </c>
      <c r="C18" t="s">
        <v>1081</v>
      </c>
      <c r="D18" s="1">
        <v>74</v>
      </c>
      <c r="E18" s="1"/>
      <c r="F18" s="1" t="s">
        <v>355</v>
      </c>
      <c r="G18" s="1" t="s">
        <v>1131</v>
      </c>
      <c r="H18" s="1" t="s">
        <v>1145</v>
      </c>
      <c r="I18" s="1">
        <v>130</v>
      </c>
    </row>
    <row r="19" spans="1:9" ht="12.75">
      <c r="A19">
        <v>2005</v>
      </c>
      <c r="B19">
        <v>12</v>
      </c>
      <c r="C19" t="s">
        <v>1081</v>
      </c>
      <c r="D19" s="1">
        <v>80</v>
      </c>
      <c r="E19" s="1"/>
      <c r="F19" s="1" t="s">
        <v>355</v>
      </c>
      <c r="G19" s="1" t="s">
        <v>966</v>
      </c>
      <c r="H19" s="1" t="s">
        <v>1151</v>
      </c>
      <c r="I19" s="1">
        <v>500</v>
      </c>
    </row>
    <row r="20" spans="1:14" ht="12.75">
      <c r="A20">
        <v>2006</v>
      </c>
      <c r="B20">
        <v>2</v>
      </c>
      <c r="C20" t="s">
        <v>1081</v>
      </c>
      <c r="D20" s="1">
        <v>94</v>
      </c>
      <c r="E20" s="1" t="s">
        <v>195</v>
      </c>
      <c r="F20" s="1" t="s">
        <v>355</v>
      </c>
      <c r="G20" s="1" t="s">
        <v>1164</v>
      </c>
      <c r="H20" s="1" t="s">
        <v>1056</v>
      </c>
      <c r="I20" s="1">
        <v>100</v>
      </c>
      <c r="J20" s="1"/>
      <c r="M20" s="1"/>
      <c r="N20" s="1"/>
    </row>
    <row r="21" spans="1:12" ht="12.75">
      <c r="A21">
        <v>2006</v>
      </c>
      <c r="B21">
        <v>2</v>
      </c>
      <c r="C21" t="s">
        <v>1081</v>
      </c>
      <c r="D21" s="1">
        <v>94</v>
      </c>
      <c r="E21" s="1" t="s">
        <v>196</v>
      </c>
      <c r="F21" s="1" t="s">
        <v>355</v>
      </c>
      <c r="G21" s="1" t="s">
        <v>1164</v>
      </c>
      <c r="H21" s="1" t="s">
        <v>1058</v>
      </c>
      <c r="I21" s="1">
        <v>130</v>
      </c>
      <c r="L21">
        <f>SUM(I18:I21)</f>
        <v>860</v>
      </c>
    </row>
    <row r="22" spans="1:9" ht="12.75">
      <c r="A22">
        <v>2005</v>
      </c>
      <c r="B22">
        <v>7</v>
      </c>
      <c r="C22" t="s">
        <v>1081</v>
      </c>
      <c r="D22" s="1">
        <v>30</v>
      </c>
      <c r="E22" s="1"/>
      <c r="F22" s="1" t="s">
        <v>346</v>
      </c>
      <c r="G22" s="1" t="s">
        <v>1098</v>
      </c>
      <c r="H22" s="1" t="s">
        <v>1099</v>
      </c>
      <c r="I22" s="1">
        <v>12.3</v>
      </c>
    </row>
    <row r="23" spans="1:9" ht="12.75">
      <c r="A23">
        <v>2005</v>
      </c>
      <c r="B23">
        <v>6</v>
      </c>
      <c r="C23" t="s">
        <v>1081</v>
      </c>
      <c r="D23" s="1">
        <v>23</v>
      </c>
      <c r="E23" s="1"/>
      <c r="F23" s="7" t="s">
        <v>346</v>
      </c>
      <c r="G23" s="1" t="s">
        <v>899</v>
      </c>
      <c r="H23" s="1" t="s">
        <v>912</v>
      </c>
      <c r="I23" s="1">
        <v>3.72</v>
      </c>
    </row>
    <row r="24" spans="1:9" ht="12.75">
      <c r="A24">
        <v>2006</v>
      </c>
      <c r="B24">
        <v>3</v>
      </c>
      <c r="C24" t="s">
        <v>1081</v>
      </c>
      <c r="D24" s="7">
        <v>105</v>
      </c>
      <c r="E24" s="7"/>
      <c r="F24" s="7" t="s">
        <v>346</v>
      </c>
      <c r="G24" s="7" t="s">
        <v>899</v>
      </c>
      <c r="H24" s="7" t="s">
        <v>804</v>
      </c>
      <c r="I24" s="7">
        <v>6.9</v>
      </c>
    </row>
    <row r="25" spans="1:11" ht="25.5">
      <c r="A25">
        <v>2005</v>
      </c>
      <c r="B25">
        <v>5</v>
      </c>
      <c r="C25" t="s">
        <v>1081</v>
      </c>
      <c r="D25" s="1">
        <v>7</v>
      </c>
      <c r="E25" s="1" t="s">
        <v>163</v>
      </c>
      <c r="F25" s="7" t="s">
        <v>346</v>
      </c>
      <c r="G25" s="1" t="s">
        <v>831</v>
      </c>
      <c r="H25" s="1" t="s">
        <v>878</v>
      </c>
      <c r="I25" s="1">
        <v>15.12</v>
      </c>
      <c r="K25" s="1" t="s">
        <v>1192</v>
      </c>
    </row>
    <row r="26" spans="1:9" ht="25.5">
      <c r="A26">
        <v>2005</v>
      </c>
      <c r="B26">
        <v>7</v>
      </c>
      <c r="C26" t="s">
        <v>1081</v>
      </c>
      <c r="D26" s="1">
        <v>34</v>
      </c>
      <c r="E26" s="1"/>
      <c r="F26" s="7" t="s">
        <v>346</v>
      </c>
      <c r="G26" s="1" t="s">
        <v>831</v>
      </c>
      <c r="H26" s="1" t="s">
        <v>1104</v>
      </c>
      <c r="I26" s="1">
        <v>4.95</v>
      </c>
    </row>
    <row r="27" spans="1:9" ht="25.5">
      <c r="A27">
        <v>2005</v>
      </c>
      <c r="B27">
        <v>8</v>
      </c>
      <c r="C27" t="s">
        <v>1081</v>
      </c>
      <c r="D27" s="1">
        <v>42</v>
      </c>
      <c r="E27" s="1"/>
      <c r="F27" s="7" t="s">
        <v>346</v>
      </c>
      <c r="G27" s="1" t="s">
        <v>831</v>
      </c>
      <c r="H27" s="1" t="s">
        <v>1113</v>
      </c>
      <c r="I27" s="1">
        <v>9.35</v>
      </c>
    </row>
    <row r="28" spans="1:17" ht="25.5">
      <c r="A28">
        <v>2005</v>
      </c>
      <c r="B28">
        <v>10</v>
      </c>
      <c r="C28" t="s">
        <v>1081</v>
      </c>
      <c r="D28" s="1">
        <v>46</v>
      </c>
      <c r="E28" s="1"/>
      <c r="F28" s="7" t="s">
        <v>346</v>
      </c>
      <c r="G28" s="1" t="s">
        <v>831</v>
      </c>
      <c r="H28" s="1" t="s">
        <v>1116</v>
      </c>
      <c r="I28" s="1">
        <v>8.7</v>
      </c>
      <c r="Q28" s="1"/>
    </row>
    <row r="29" spans="1:9" ht="25.5">
      <c r="A29">
        <v>2005</v>
      </c>
      <c r="B29">
        <v>10</v>
      </c>
      <c r="C29" t="s">
        <v>1081</v>
      </c>
      <c r="D29" s="1">
        <v>53</v>
      </c>
      <c r="E29" s="1"/>
      <c r="F29" s="7" t="s">
        <v>346</v>
      </c>
      <c r="G29" s="1" t="s">
        <v>831</v>
      </c>
      <c r="H29" s="1" t="s">
        <v>956</v>
      </c>
      <c r="I29" s="1">
        <v>5.7</v>
      </c>
    </row>
    <row r="30" spans="1:9" ht="25.5">
      <c r="A30">
        <v>2005</v>
      </c>
      <c r="B30">
        <v>11</v>
      </c>
      <c r="C30" t="s">
        <v>1081</v>
      </c>
      <c r="D30" s="1">
        <v>68</v>
      </c>
      <c r="E30" s="1"/>
      <c r="F30" s="7" t="s">
        <v>346</v>
      </c>
      <c r="G30" s="1" t="s">
        <v>831</v>
      </c>
      <c r="H30" s="1" t="s">
        <v>1138</v>
      </c>
      <c r="I30" s="1">
        <v>20.5</v>
      </c>
    </row>
    <row r="31" spans="1:9" ht="25.5">
      <c r="A31">
        <v>2005</v>
      </c>
      <c r="B31">
        <v>12</v>
      </c>
      <c r="C31" t="s">
        <v>1081</v>
      </c>
      <c r="D31" s="1">
        <v>79</v>
      </c>
      <c r="E31" s="1"/>
      <c r="F31" s="7" t="s">
        <v>346</v>
      </c>
      <c r="G31" s="1" t="s">
        <v>831</v>
      </c>
      <c r="H31" s="1" t="s">
        <v>1150</v>
      </c>
      <c r="I31" s="1">
        <v>13.47</v>
      </c>
    </row>
    <row r="32" spans="1:9" ht="25.5">
      <c r="A32">
        <v>2006</v>
      </c>
      <c r="B32">
        <v>1</v>
      </c>
      <c r="C32" t="s">
        <v>1081</v>
      </c>
      <c r="D32" s="1">
        <v>86</v>
      </c>
      <c r="E32" s="1"/>
      <c r="F32" s="7" t="s">
        <v>346</v>
      </c>
      <c r="G32" s="1" t="s">
        <v>831</v>
      </c>
      <c r="H32" s="1" t="s">
        <v>1158</v>
      </c>
      <c r="I32" s="1">
        <v>14.1</v>
      </c>
    </row>
    <row r="33" spans="1:9" ht="25.5">
      <c r="A33">
        <v>2006</v>
      </c>
      <c r="B33">
        <v>2</v>
      </c>
      <c r="C33" t="s">
        <v>1081</v>
      </c>
      <c r="D33" s="1">
        <v>98</v>
      </c>
      <c r="E33" s="1"/>
      <c r="F33" s="7" t="s">
        <v>346</v>
      </c>
      <c r="G33" s="1" t="s">
        <v>831</v>
      </c>
      <c r="H33" s="1" t="s">
        <v>833</v>
      </c>
      <c r="I33" s="1">
        <v>11.4</v>
      </c>
    </row>
    <row r="34" spans="1:9" ht="25.5">
      <c r="A34">
        <v>2006</v>
      </c>
      <c r="B34">
        <v>1</v>
      </c>
      <c r="C34" t="s">
        <v>1081</v>
      </c>
      <c r="D34" s="1">
        <v>84</v>
      </c>
      <c r="E34" s="1"/>
      <c r="F34" s="1" t="s">
        <v>346</v>
      </c>
      <c r="G34" s="1" t="s">
        <v>1155</v>
      </c>
      <c r="H34" s="1" t="s">
        <v>1156</v>
      </c>
      <c r="I34" s="1">
        <v>79</v>
      </c>
    </row>
    <row r="35" spans="1:11" ht="25.5">
      <c r="A35">
        <v>2005</v>
      </c>
      <c r="B35">
        <v>5</v>
      </c>
      <c r="C35" t="s">
        <v>1081</v>
      </c>
      <c r="D35" s="1">
        <v>6</v>
      </c>
      <c r="E35" s="1" t="s">
        <v>163</v>
      </c>
      <c r="F35" s="1" t="s">
        <v>346</v>
      </c>
      <c r="G35" s="1" t="s">
        <v>844</v>
      </c>
      <c r="H35" s="1" t="s">
        <v>1071</v>
      </c>
      <c r="I35" s="1">
        <v>372.68</v>
      </c>
      <c r="K35" s="1" t="s">
        <v>1192</v>
      </c>
    </row>
    <row r="36" spans="1:11" ht="25.5">
      <c r="A36">
        <v>2005</v>
      </c>
      <c r="B36">
        <v>6</v>
      </c>
      <c r="C36" t="s">
        <v>1081</v>
      </c>
      <c r="D36" s="1">
        <v>22</v>
      </c>
      <c r="E36" s="1"/>
      <c r="F36" s="1" t="s">
        <v>346</v>
      </c>
      <c r="G36" s="1" t="s">
        <v>844</v>
      </c>
      <c r="H36" s="1" t="s">
        <v>1091</v>
      </c>
      <c r="I36" s="1">
        <v>540.38</v>
      </c>
      <c r="K36" s="1" t="s">
        <v>283</v>
      </c>
    </row>
    <row r="37" spans="1:9" ht="12.75">
      <c r="A37">
        <v>2005</v>
      </c>
      <c r="B37">
        <v>7</v>
      </c>
      <c r="C37" t="s">
        <v>1081</v>
      </c>
      <c r="D37" s="1">
        <v>33</v>
      </c>
      <c r="E37" s="1"/>
      <c r="F37" s="1" t="s">
        <v>346</v>
      </c>
      <c r="G37" s="1" t="s">
        <v>844</v>
      </c>
      <c r="H37" s="1" t="s">
        <v>1103</v>
      </c>
      <c r="I37" s="1">
        <v>633.8</v>
      </c>
    </row>
    <row r="38" spans="1:9" ht="12.75">
      <c r="A38">
        <v>2005</v>
      </c>
      <c r="B38">
        <v>8</v>
      </c>
      <c r="C38" t="s">
        <v>1081</v>
      </c>
      <c r="D38" s="1">
        <v>41</v>
      </c>
      <c r="E38" s="1"/>
      <c r="F38" s="1" t="s">
        <v>346</v>
      </c>
      <c r="G38" s="1" t="s">
        <v>844</v>
      </c>
      <c r="H38" s="1" t="s">
        <v>1112</v>
      </c>
      <c r="I38" s="1">
        <v>689.45</v>
      </c>
    </row>
    <row r="39" spans="1:9" ht="12.75">
      <c r="A39">
        <v>2005</v>
      </c>
      <c r="B39">
        <v>10</v>
      </c>
      <c r="C39" t="s">
        <v>1081</v>
      </c>
      <c r="D39" s="1">
        <v>50</v>
      </c>
      <c r="E39" s="1"/>
      <c r="F39" s="1" t="s">
        <v>346</v>
      </c>
      <c r="G39" s="1" t="s">
        <v>844</v>
      </c>
      <c r="H39" s="1" t="s">
        <v>1119</v>
      </c>
      <c r="I39" s="1">
        <v>610.95</v>
      </c>
    </row>
    <row r="40" spans="1:9" ht="12.75">
      <c r="A40">
        <v>2005</v>
      </c>
      <c r="B40">
        <v>10</v>
      </c>
      <c r="C40" t="s">
        <v>1081</v>
      </c>
      <c r="D40" s="1">
        <v>52</v>
      </c>
      <c r="E40" s="1"/>
      <c r="F40" s="1" t="s">
        <v>346</v>
      </c>
      <c r="G40" s="1" t="s">
        <v>844</v>
      </c>
      <c r="H40" s="1" t="s">
        <v>1121</v>
      </c>
      <c r="I40" s="1">
        <v>744.46</v>
      </c>
    </row>
    <row r="41" spans="1:9" ht="12.75">
      <c r="A41">
        <v>2005</v>
      </c>
      <c r="B41">
        <v>12</v>
      </c>
      <c r="C41" t="s">
        <v>1081</v>
      </c>
      <c r="D41" s="1">
        <v>78</v>
      </c>
      <c r="E41" s="1"/>
      <c r="F41" s="1" t="s">
        <v>346</v>
      </c>
      <c r="G41" s="1" t="s">
        <v>844</v>
      </c>
      <c r="H41" s="1" t="s">
        <v>1149</v>
      </c>
      <c r="I41" s="1">
        <v>680.3</v>
      </c>
    </row>
    <row r="42" spans="1:9" ht="12.75">
      <c r="A42">
        <v>2006</v>
      </c>
      <c r="B42">
        <v>1</v>
      </c>
      <c r="C42" t="s">
        <v>1081</v>
      </c>
      <c r="D42" s="1">
        <v>87</v>
      </c>
      <c r="E42" s="1"/>
      <c r="F42" s="1" t="s">
        <v>346</v>
      </c>
      <c r="G42" s="1" t="s">
        <v>844</v>
      </c>
      <c r="H42" s="1" t="s">
        <v>1071</v>
      </c>
      <c r="I42" s="1">
        <v>709.95</v>
      </c>
    </row>
    <row r="43" spans="1:9" ht="12.75">
      <c r="A43">
        <v>2006</v>
      </c>
      <c r="B43">
        <v>2</v>
      </c>
      <c r="C43" t="s">
        <v>1081</v>
      </c>
      <c r="D43" s="1">
        <v>97</v>
      </c>
      <c r="E43" s="1"/>
      <c r="F43" s="1" t="s">
        <v>346</v>
      </c>
      <c r="G43" s="1" t="s">
        <v>844</v>
      </c>
      <c r="H43" s="1" t="s">
        <v>1166</v>
      </c>
      <c r="I43" s="1">
        <v>637.3</v>
      </c>
    </row>
    <row r="44" spans="1:9" ht="12.75">
      <c r="A44">
        <v>2005</v>
      </c>
      <c r="B44">
        <v>11</v>
      </c>
      <c r="C44" t="s">
        <v>1081</v>
      </c>
      <c r="D44" s="1">
        <v>67</v>
      </c>
      <c r="E44" s="1"/>
      <c r="F44" s="1" t="s">
        <v>346</v>
      </c>
      <c r="G44" s="1" t="s">
        <v>1136</v>
      </c>
      <c r="H44" s="1" t="s">
        <v>1137</v>
      </c>
      <c r="I44" s="1">
        <v>791.39</v>
      </c>
    </row>
    <row r="45" spans="1:9" ht="12.75">
      <c r="A45">
        <v>2006</v>
      </c>
      <c r="B45">
        <v>3</v>
      </c>
      <c r="C45" t="s">
        <v>1081</v>
      </c>
      <c r="D45" s="7">
        <v>104</v>
      </c>
      <c r="E45" s="7"/>
      <c r="F45" s="7" t="s">
        <v>346</v>
      </c>
      <c r="G45" s="7" t="s">
        <v>1136</v>
      </c>
      <c r="H45" s="7" t="s">
        <v>1177</v>
      </c>
      <c r="I45" s="7">
        <v>684.12</v>
      </c>
    </row>
    <row r="46" spans="1:17" ht="12.75">
      <c r="A46">
        <v>2005</v>
      </c>
      <c r="B46">
        <v>6</v>
      </c>
      <c r="C46" t="s">
        <v>1081</v>
      </c>
      <c r="D46" s="1">
        <v>18</v>
      </c>
      <c r="E46" s="1"/>
      <c r="F46" s="1" t="s">
        <v>346</v>
      </c>
      <c r="G46" s="1" t="s">
        <v>852</v>
      </c>
      <c r="H46" s="1" t="s">
        <v>1087</v>
      </c>
      <c r="I46" s="1">
        <v>46.84</v>
      </c>
      <c r="J46" s="1">
        <v>8.2</v>
      </c>
      <c r="Q46" s="1"/>
    </row>
    <row r="47" spans="1:9" ht="12.75">
      <c r="A47">
        <v>2005</v>
      </c>
      <c r="B47">
        <v>7</v>
      </c>
      <c r="C47" t="s">
        <v>1081</v>
      </c>
      <c r="D47" s="1">
        <v>28</v>
      </c>
      <c r="E47" s="1"/>
      <c r="F47" s="1" t="s">
        <v>346</v>
      </c>
      <c r="G47" s="1" t="s">
        <v>808</v>
      </c>
      <c r="H47" s="1" t="s">
        <v>1095</v>
      </c>
      <c r="I47" s="1">
        <v>7</v>
      </c>
    </row>
    <row r="48" spans="1:9" ht="12.75">
      <c r="A48">
        <v>2005</v>
      </c>
      <c r="B48">
        <v>8</v>
      </c>
      <c r="C48" t="s">
        <v>1081</v>
      </c>
      <c r="D48" s="1">
        <v>43</v>
      </c>
      <c r="E48" s="1"/>
      <c r="F48" s="1" t="s">
        <v>346</v>
      </c>
      <c r="G48" s="1" t="s">
        <v>808</v>
      </c>
      <c r="H48" s="1" t="s">
        <v>1114</v>
      </c>
      <c r="I48" s="1">
        <v>120.83</v>
      </c>
    </row>
    <row r="49" spans="1:9" ht="12.75">
      <c r="A49">
        <v>2005</v>
      </c>
      <c r="B49">
        <v>10</v>
      </c>
      <c r="C49" t="s">
        <v>1081</v>
      </c>
      <c r="D49" s="1">
        <v>60</v>
      </c>
      <c r="E49" s="1"/>
      <c r="F49" s="1" t="s">
        <v>346</v>
      </c>
      <c r="G49" s="1" t="s">
        <v>808</v>
      </c>
      <c r="H49" s="1" t="s">
        <v>1128</v>
      </c>
      <c r="I49" s="1">
        <v>131.95</v>
      </c>
    </row>
    <row r="50" spans="1:17" ht="12.75">
      <c r="A50">
        <v>2005</v>
      </c>
      <c r="B50">
        <v>11</v>
      </c>
      <c r="C50" t="s">
        <v>1081</v>
      </c>
      <c r="D50" s="1">
        <v>75</v>
      </c>
      <c r="E50" s="1"/>
      <c r="F50" s="1" t="s">
        <v>346</v>
      </c>
      <c r="G50" s="1" t="s">
        <v>808</v>
      </c>
      <c r="H50" s="1" t="s">
        <v>1146</v>
      </c>
      <c r="I50" s="1">
        <v>108</v>
      </c>
      <c r="Q50" s="1"/>
    </row>
    <row r="51" spans="1:9" ht="12.75">
      <c r="A51">
        <v>2005</v>
      </c>
      <c r="B51">
        <v>8</v>
      </c>
      <c r="C51" t="s">
        <v>1081</v>
      </c>
      <c r="D51" s="1">
        <v>40</v>
      </c>
      <c r="E51" s="1"/>
      <c r="F51" s="1" t="s">
        <v>346</v>
      </c>
      <c r="G51" s="1" t="s">
        <v>1110</v>
      </c>
      <c r="H51" s="1" t="s">
        <v>1111</v>
      </c>
      <c r="I51" s="1">
        <v>105</v>
      </c>
    </row>
    <row r="52" spans="1:11" ht="25.5">
      <c r="A52">
        <v>2005</v>
      </c>
      <c r="B52">
        <v>5</v>
      </c>
      <c r="C52" t="s">
        <v>1081</v>
      </c>
      <c r="D52" s="1">
        <v>8</v>
      </c>
      <c r="E52" s="1" t="s">
        <v>163</v>
      </c>
      <c r="F52" s="1" t="s">
        <v>346</v>
      </c>
      <c r="G52" s="1" t="s">
        <v>1072</v>
      </c>
      <c r="H52" s="1" t="s">
        <v>1073</v>
      </c>
      <c r="I52" s="1">
        <v>729</v>
      </c>
      <c r="K52" s="1" t="s">
        <v>1192</v>
      </c>
    </row>
    <row r="53" spans="1:12" ht="25.5">
      <c r="A53">
        <v>2005</v>
      </c>
      <c r="B53">
        <v>12</v>
      </c>
      <c r="C53" t="s">
        <v>1081</v>
      </c>
      <c r="D53" s="1">
        <v>76</v>
      </c>
      <c r="E53" s="1"/>
      <c r="F53" s="1" t="s">
        <v>346</v>
      </c>
      <c r="G53" s="1" t="s">
        <v>1072</v>
      </c>
      <c r="H53" s="1" t="s">
        <v>1147</v>
      </c>
      <c r="I53" s="1">
        <v>729</v>
      </c>
      <c r="L53">
        <f>SUM(I22:I53)</f>
        <v>9277.61</v>
      </c>
    </row>
    <row r="54" spans="1:10" ht="12.75">
      <c r="A54">
        <v>2006</v>
      </c>
      <c r="B54">
        <v>3</v>
      </c>
      <c r="C54" t="s">
        <v>1081</v>
      </c>
      <c r="D54" s="7">
        <v>107</v>
      </c>
      <c r="E54" s="7"/>
      <c r="F54" s="7" t="s">
        <v>356</v>
      </c>
      <c r="G54" s="7" t="s">
        <v>1178</v>
      </c>
      <c r="H54" s="7" t="s">
        <v>1179</v>
      </c>
      <c r="I54" s="7">
        <v>6330</v>
      </c>
      <c r="J54" s="7">
        <v>1107.75</v>
      </c>
    </row>
    <row r="55" spans="1:10" ht="12.75">
      <c r="A55">
        <v>2006</v>
      </c>
      <c r="B55">
        <v>2</v>
      </c>
      <c r="C55" t="s">
        <v>1081</v>
      </c>
      <c r="D55" s="1">
        <v>101</v>
      </c>
      <c r="E55" s="1"/>
      <c r="F55" s="1" t="s">
        <v>356</v>
      </c>
      <c r="G55" s="1" t="s">
        <v>1169</v>
      </c>
      <c r="H55" s="1" t="s">
        <v>1170</v>
      </c>
      <c r="I55" s="1">
        <v>450</v>
      </c>
      <c r="J55" s="1">
        <v>78.75</v>
      </c>
    </row>
    <row r="56" spans="1:9" ht="12.75">
      <c r="A56">
        <v>2005</v>
      </c>
      <c r="B56">
        <v>6</v>
      </c>
      <c r="C56" t="s">
        <v>1081</v>
      </c>
      <c r="D56" s="1">
        <v>19</v>
      </c>
      <c r="E56" s="1"/>
      <c r="F56" s="1" t="s">
        <v>356</v>
      </c>
      <c r="G56" s="1" t="s">
        <v>1088</v>
      </c>
      <c r="H56" s="1" t="s">
        <v>1089</v>
      </c>
      <c r="I56" s="1">
        <v>249.86</v>
      </c>
    </row>
    <row r="57" spans="1:9" ht="12.75">
      <c r="A57">
        <v>2005</v>
      </c>
      <c r="B57">
        <v>11</v>
      </c>
      <c r="C57" t="s">
        <v>1081</v>
      </c>
      <c r="D57" s="1">
        <v>63</v>
      </c>
      <c r="E57" s="1"/>
      <c r="F57" s="1" t="s">
        <v>356</v>
      </c>
      <c r="G57" s="1" t="s">
        <v>1131</v>
      </c>
      <c r="H57" s="1" t="s">
        <v>1132</v>
      </c>
      <c r="I57" s="1">
        <v>480</v>
      </c>
    </row>
    <row r="58" spans="1:9" ht="12.75">
      <c r="A58">
        <v>2005</v>
      </c>
      <c r="B58">
        <v>11</v>
      </c>
      <c r="C58" t="s">
        <v>1081</v>
      </c>
      <c r="D58" s="1">
        <v>64</v>
      </c>
      <c r="E58" s="1"/>
      <c r="F58" s="1" t="s">
        <v>356</v>
      </c>
      <c r="G58" s="1" t="s">
        <v>1131</v>
      </c>
      <c r="H58" s="1" t="s">
        <v>1133</v>
      </c>
      <c r="I58" s="1">
        <v>45</v>
      </c>
    </row>
    <row r="59" spans="1:10" ht="12.75">
      <c r="A59">
        <v>2005</v>
      </c>
      <c r="B59">
        <v>7</v>
      </c>
      <c r="C59" t="s">
        <v>1081</v>
      </c>
      <c r="D59" s="1">
        <v>39</v>
      </c>
      <c r="E59" s="1"/>
      <c r="F59" s="1" t="s">
        <v>356</v>
      </c>
      <c r="G59" s="1" t="s">
        <v>1107</v>
      </c>
      <c r="H59" s="1" t="s">
        <v>1108</v>
      </c>
      <c r="I59" s="1">
        <v>15.69</v>
      </c>
      <c r="J59" s="1">
        <v>2.74</v>
      </c>
    </row>
    <row r="60" spans="1:9" ht="12.75">
      <c r="A60">
        <v>2005</v>
      </c>
      <c r="B60">
        <v>12</v>
      </c>
      <c r="C60" t="s">
        <v>1081</v>
      </c>
      <c r="D60" s="1">
        <v>82</v>
      </c>
      <c r="E60" s="1"/>
      <c r="F60" s="1" t="s">
        <v>356</v>
      </c>
      <c r="G60" s="1" t="s">
        <v>966</v>
      </c>
      <c r="H60" s="1" t="s">
        <v>1153</v>
      </c>
      <c r="I60" s="1">
        <v>2103</v>
      </c>
    </row>
    <row r="61" spans="1:15" ht="12.75">
      <c r="A61">
        <v>2005</v>
      </c>
      <c r="B61">
        <v>11</v>
      </c>
      <c r="C61" t="s">
        <v>1081</v>
      </c>
      <c r="D61" s="1">
        <v>73</v>
      </c>
      <c r="E61" s="1"/>
      <c r="F61" s="1" t="s">
        <v>356</v>
      </c>
      <c r="G61" s="1" t="s">
        <v>1143</v>
      </c>
      <c r="H61" s="1" t="s">
        <v>1144</v>
      </c>
      <c r="I61" s="1">
        <v>283.46</v>
      </c>
      <c r="J61" s="1">
        <v>49.61</v>
      </c>
      <c r="O61" s="1"/>
    </row>
    <row r="62" spans="1:10" ht="25.5">
      <c r="A62">
        <v>2005</v>
      </c>
      <c r="B62">
        <v>7</v>
      </c>
      <c r="C62" t="s">
        <v>1081</v>
      </c>
      <c r="D62" s="1">
        <v>29</v>
      </c>
      <c r="E62" s="1"/>
      <c r="F62" s="1" t="s">
        <v>356</v>
      </c>
      <c r="G62" s="1" t="s">
        <v>1096</v>
      </c>
      <c r="H62" s="1" t="s">
        <v>1097</v>
      </c>
      <c r="I62" s="1">
        <v>269.42</v>
      </c>
      <c r="J62" s="1">
        <v>47.15</v>
      </c>
    </row>
    <row r="63" spans="1:12" ht="25.5">
      <c r="A63">
        <v>2006</v>
      </c>
      <c r="B63">
        <v>2</v>
      </c>
      <c r="C63" t="s">
        <v>1081</v>
      </c>
      <c r="D63" s="1">
        <v>100</v>
      </c>
      <c r="E63" s="1"/>
      <c r="F63" s="1" t="s">
        <v>356</v>
      </c>
      <c r="G63" s="1" t="s">
        <v>1167</v>
      </c>
      <c r="H63" s="1" t="s">
        <v>1168</v>
      </c>
      <c r="I63" s="1">
        <v>395</v>
      </c>
      <c r="J63" s="1">
        <v>69.13</v>
      </c>
      <c r="L63">
        <f>SUM(I54:I63)</f>
        <v>10621.429999999998</v>
      </c>
    </row>
    <row r="64" spans="1:9" ht="12.75">
      <c r="A64">
        <v>2005</v>
      </c>
      <c r="B64">
        <v>12</v>
      </c>
      <c r="C64" t="s">
        <v>1081</v>
      </c>
      <c r="D64" s="1">
        <v>77</v>
      </c>
      <c r="E64" s="1"/>
      <c r="F64" s="1" t="s">
        <v>797</v>
      </c>
      <c r="G64" s="1" t="s">
        <v>838</v>
      </c>
      <c r="H64" s="1" t="s">
        <v>1148</v>
      </c>
      <c r="I64" s="1">
        <v>22</v>
      </c>
    </row>
    <row r="65" spans="1:9" ht="12.75">
      <c r="A65">
        <v>2005</v>
      </c>
      <c r="B65">
        <v>11</v>
      </c>
      <c r="C65" t="s">
        <v>1081</v>
      </c>
      <c r="D65" s="1">
        <v>69</v>
      </c>
      <c r="E65" s="1"/>
      <c r="F65" s="1" t="s">
        <v>797</v>
      </c>
      <c r="G65" s="1" t="s">
        <v>854</v>
      </c>
      <c r="H65" s="1" t="s">
        <v>817</v>
      </c>
      <c r="I65" s="1">
        <v>12.84</v>
      </c>
    </row>
    <row r="66" spans="1:12" ht="12.75">
      <c r="A66">
        <v>2005</v>
      </c>
      <c r="B66">
        <v>6</v>
      </c>
      <c r="C66" t="s">
        <v>1081</v>
      </c>
      <c r="D66" s="1">
        <v>21</v>
      </c>
      <c r="E66" s="1"/>
      <c r="F66" s="1" t="s">
        <v>797</v>
      </c>
      <c r="G66" s="1" t="s">
        <v>808</v>
      </c>
      <c r="H66" s="1" t="s">
        <v>1090</v>
      </c>
      <c r="I66" s="1">
        <v>35</v>
      </c>
      <c r="L66">
        <f>SUM(I64:I66)</f>
        <v>69.84</v>
      </c>
    </row>
    <row r="67" spans="1:12" ht="12.75">
      <c r="A67">
        <v>2005</v>
      </c>
      <c r="B67">
        <v>10</v>
      </c>
      <c r="C67" t="s">
        <v>1081</v>
      </c>
      <c r="D67" s="1">
        <v>47</v>
      </c>
      <c r="E67" s="1"/>
      <c r="F67" s="1" t="s">
        <v>344</v>
      </c>
      <c r="G67" s="1" t="s">
        <v>938</v>
      </c>
      <c r="H67" s="1" t="s">
        <v>939</v>
      </c>
      <c r="I67" s="1">
        <v>250</v>
      </c>
      <c r="J67" s="1">
        <v>43.75</v>
      </c>
      <c r="L67">
        <f>I67</f>
        <v>250</v>
      </c>
    </row>
    <row r="68" spans="1:9" ht="12.75">
      <c r="A68">
        <v>2005</v>
      </c>
      <c r="B68">
        <v>5</v>
      </c>
      <c r="C68" t="s">
        <v>1081</v>
      </c>
      <c r="D68" s="1">
        <v>12</v>
      </c>
      <c r="E68" s="1"/>
      <c r="F68" s="1" t="s">
        <v>350</v>
      </c>
      <c r="G68" s="1" t="s">
        <v>889</v>
      </c>
      <c r="H68" s="1" t="s">
        <v>1078</v>
      </c>
      <c r="I68" s="1">
        <v>667.19</v>
      </c>
    </row>
    <row r="69" spans="1:12" ht="12.75">
      <c r="A69">
        <v>2005</v>
      </c>
      <c r="B69">
        <v>11</v>
      </c>
      <c r="C69" t="s">
        <v>1081</v>
      </c>
      <c r="D69" s="1">
        <v>72</v>
      </c>
      <c r="E69" s="1"/>
      <c r="F69" s="1" t="s">
        <v>350</v>
      </c>
      <c r="G69" s="1" t="s">
        <v>1141</v>
      </c>
      <c r="H69" s="1" t="s">
        <v>1142</v>
      </c>
      <c r="I69" s="1">
        <v>2036.88</v>
      </c>
      <c r="L69">
        <f>SUM(I68:I69)</f>
        <v>2704.07</v>
      </c>
    </row>
    <row r="70" spans="1:10" ht="25.5">
      <c r="A70">
        <v>2005</v>
      </c>
      <c r="B70">
        <v>11</v>
      </c>
      <c r="C70" t="s">
        <v>1081</v>
      </c>
      <c r="D70" s="1">
        <v>66</v>
      </c>
      <c r="E70" s="1"/>
      <c r="F70" s="1" t="s">
        <v>349</v>
      </c>
      <c r="G70" s="1" t="s">
        <v>1134</v>
      </c>
      <c r="H70" s="1" t="s">
        <v>1135</v>
      </c>
      <c r="I70" s="1">
        <v>123.5</v>
      </c>
      <c r="J70" s="1">
        <v>21.61</v>
      </c>
    </row>
    <row r="71" spans="1:10" ht="12.75">
      <c r="A71">
        <v>2005</v>
      </c>
      <c r="B71">
        <v>10</v>
      </c>
      <c r="C71" t="s">
        <v>1081</v>
      </c>
      <c r="D71" s="1">
        <v>59</v>
      </c>
      <c r="E71" s="1"/>
      <c r="F71" s="1" t="s">
        <v>349</v>
      </c>
      <c r="G71" s="1" t="s">
        <v>927</v>
      </c>
      <c r="H71" s="1" t="s">
        <v>1127</v>
      </c>
      <c r="I71" s="1">
        <v>22.12</v>
      </c>
      <c r="J71" s="1">
        <v>3.87</v>
      </c>
    </row>
    <row r="72" spans="1:14" ht="12.75">
      <c r="A72">
        <v>2006</v>
      </c>
      <c r="B72">
        <v>1</v>
      </c>
      <c r="C72" t="s">
        <v>1081</v>
      </c>
      <c r="D72" s="1">
        <v>90</v>
      </c>
      <c r="E72" s="1"/>
      <c r="F72" s="1" t="s">
        <v>349</v>
      </c>
      <c r="G72" s="1" t="s">
        <v>928</v>
      </c>
      <c r="H72" s="1" t="s">
        <v>1161</v>
      </c>
      <c r="I72" s="1">
        <v>3.87</v>
      </c>
      <c r="J72" s="1"/>
      <c r="L72" s="1"/>
      <c r="M72" s="1"/>
      <c r="N72" s="1"/>
    </row>
    <row r="73" spans="1:10" ht="12.75">
      <c r="A73">
        <v>2005</v>
      </c>
      <c r="B73">
        <v>5</v>
      </c>
      <c r="C73" t="s">
        <v>1081</v>
      </c>
      <c r="D73" s="1">
        <v>14</v>
      </c>
      <c r="E73" s="1"/>
      <c r="F73" s="1" t="s">
        <v>349</v>
      </c>
      <c r="G73" s="1" t="s">
        <v>1016</v>
      </c>
      <c r="H73" s="1" t="s">
        <v>1079</v>
      </c>
      <c r="I73" s="1">
        <v>22.12</v>
      </c>
      <c r="J73" s="1">
        <v>3.87</v>
      </c>
    </row>
    <row r="74" spans="1:10" ht="12.75">
      <c r="A74">
        <v>2005</v>
      </c>
      <c r="B74">
        <v>7</v>
      </c>
      <c r="C74" t="s">
        <v>1081</v>
      </c>
      <c r="D74" s="1" t="s">
        <v>1109</v>
      </c>
      <c r="E74" s="1" t="s">
        <v>840</v>
      </c>
      <c r="F74" s="1" t="s">
        <v>349</v>
      </c>
      <c r="G74" s="1" t="s">
        <v>950</v>
      </c>
      <c r="H74" s="1" t="s">
        <v>1094</v>
      </c>
      <c r="I74" s="1">
        <v>30</v>
      </c>
      <c r="J74" s="1">
        <v>5.25</v>
      </c>
    </row>
    <row r="75" spans="1:10" ht="12.75">
      <c r="A75">
        <v>2005</v>
      </c>
      <c r="B75">
        <v>11</v>
      </c>
      <c r="C75" t="s">
        <v>1081</v>
      </c>
      <c r="D75" s="1">
        <v>71</v>
      </c>
      <c r="E75" s="1"/>
      <c r="F75" s="1" t="s">
        <v>349</v>
      </c>
      <c r="G75" s="1" t="s">
        <v>960</v>
      </c>
      <c r="H75" s="1" t="s">
        <v>1140</v>
      </c>
      <c r="I75" s="1">
        <v>84.26</v>
      </c>
      <c r="J75" s="1">
        <v>14.75</v>
      </c>
    </row>
    <row r="76" spans="1:10" ht="12.75">
      <c r="A76">
        <v>2005</v>
      </c>
      <c r="B76">
        <v>7</v>
      </c>
      <c r="C76" t="s">
        <v>1081</v>
      </c>
      <c r="D76" s="1">
        <v>37</v>
      </c>
      <c r="E76" s="1"/>
      <c r="F76" s="1" t="s">
        <v>349</v>
      </c>
      <c r="G76" s="1" t="s">
        <v>823</v>
      </c>
      <c r="H76" s="1" t="s">
        <v>928</v>
      </c>
      <c r="I76" s="1">
        <v>22.12</v>
      </c>
      <c r="J76" s="1">
        <v>3.87</v>
      </c>
    </row>
    <row r="77" spans="1:10" ht="25.5">
      <c r="A77">
        <v>2006</v>
      </c>
      <c r="B77">
        <v>2</v>
      </c>
      <c r="C77" t="s">
        <v>1081</v>
      </c>
      <c r="D77" s="1">
        <v>95</v>
      </c>
      <c r="E77" s="1"/>
      <c r="F77" s="1" t="s">
        <v>349</v>
      </c>
      <c r="G77" s="1" t="s">
        <v>861</v>
      </c>
      <c r="H77" s="1" t="s">
        <v>1175</v>
      </c>
      <c r="I77" s="1">
        <v>244</v>
      </c>
      <c r="J77" s="1">
        <v>42.7</v>
      </c>
    </row>
    <row r="78" spans="1:12" ht="12.75">
      <c r="A78">
        <v>2006</v>
      </c>
      <c r="B78">
        <v>2</v>
      </c>
      <c r="C78" t="s">
        <v>1081</v>
      </c>
      <c r="D78" s="1">
        <v>96</v>
      </c>
      <c r="E78" s="1"/>
      <c r="F78" s="1" t="s">
        <v>349</v>
      </c>
      <c r="G78" s="1" t="s">
        <v>861</v>
      </c>
      <c r="H78" s="1" t="s">
        <v>1165</v>
      </c>
      <c r="I78" s="1">
        <v>47</v>
      </c>
      <c r="J78" s="1">
        <v>8.23</v>
      </c>
      <c r="L78">
        <f>SUM(I70:I78)</f>
        <v>598.99</v>
      </c>
    </row>
    <row r="79" spans="1:10" ht="25.5">
      <c r="A79">
        <v>2005</v>
      </c>
      <c r="B79">
        <v>7</v>
      </c>
      <c r="C79" t="s">
        <v>1081</v>
      </c>
      <c r="D79" s="1">
        <v>32</v>
      </c>
      <c r="E79" s="1"/>
      <c r="F79" s="1" t="s">
        <v>1105</v>
      </c>
      <c r="G79" s="1" t="s">
        <v>872</v>
      </c>
      <c r="H79" s="1" t="s">
        <v>1102</v>
      </c>
      <c r="I79" s="1">
        <v>15.65</v>
      </c>
      <c r="J79" s="1">
        <v>2.74</v>
      </c>
    </row>
    <row r="80" spans="1:10" ht="25.5">
      <c r="A80">
        <v>2005</v>
      </c>
      <c r="B80">
        <v>10</v>
      </c>
      <c r="C80" t="s">
        <v>1081</v>
      </c>
      <c r="D80" s="1">
        <v>51</v>
      </c>
      <c r="E80" s="1"/>
      <c r="F80" s="1" t="s">
        <v>1105</v>
      </c>
      <c r="G80" s="1" t="s">
        <v>872</v>
      </c>
      <c r="H80" s="1" t="s">
        <v>1120</v>
      </c>
      <c r="I80" s="1">
        <v>15.65</v>
      </c>
      <c r="J80" s="1">
        <v>2.74</v>
      </c>
    </row>
    <row r="81" spans="1:10" ht="12.75">
      <c r="A81">
        <v>2005</v>
      </c>
      <c r="B81">
        <v>10</v>
      </c>
      <c r="C81" t="s">
        <v>1081</v>
      </c>
      <c r="D81" s="1">
        <v>56</v>
      </c>
      <c r="E81" s="1"/>
      <c r="F81" s="1" t="s">
        <v>1105</v>
      </c>
      <c r="G81" s="1" t="s">
        <v>1124</v>
      </c>
      <c r="H81" s="1" t="s">
        <v>876</v>
      </c>
      <c r="I81" s="1">
        <v>12.08</v>
      </c>
      <c r="J81" s="1">
        <v>0.6</v>
      </c>
    </row>
    <row r="82" spans="1:10" ht="12.75">
      <c r="A82">
        <v>2006</v>
      </c>
      <c r="B82">
        <v>1</v>
      </c>
      <c r="C82" t="s">
        <v>1081</v>
      </c>
      <c r="D82" s="1">
        <v>85</v>
      </c>
      <c r="E82" s="1"/>
      <c r="F82" s="1" t="s">
        <v>1105</v>
      </c>
      <c r="G82" s="1" t="s">
        <v>997</v>
      </c>
      <c r="H82" s="1" t="s">
        <v>1157</v>
      </c>
      <c r="I82" s="1">
        <v>15.65</v>
      </c>
      <c r="J82" s="1">
        <v>2.74</v>
      </c>
    </row>
    <row r="83" spans="1:11" ht="25.5">
      <c r="A83">
        <v>2005</v>
      </c>
      <c r="B83">
        <v>5</v>
      </c>
      <c r="C83" t="s">
        <v>1081</v>
      </c>
      <c r="D83" s="1">
        <v>3</v>
      </c>
      <c r="E83" s="1" t="s">
        <v>163</v>
      </c>
      <c r="F83" s="1" t="s">
        <v>1105</v>
      </c>
      <c r="G83" s="1" t="s">
        <v>1068</v>
      </c>
      <c r="H83" s="1" t="s">
        <v>1069</v>
      </c>
      <c r="I83" s="1">
        <v>15.19</v>
      </c>
      <c r="J83" s="1">
        <v>2.66</v>
      </c>
      <c r="K83" s="1" t="s">
        <v>1192</v>
      </c>
    </row>
    <row r="84" spans="1:11" ht="25.5">
      <c r="A84">
        <v>2005</v>
      </c>
      <c r="B84">
        <v>5</v>
      </c>
      <c r="C84" t="s">
        <v>1081</v>
      </c>
      <c r="D84" s="1">
        <v>9</v>
      </c>
      <c r="E84" s="1" t="s">
        <v>163</v>
      </c>
      <c r="F84" s="1" t="s">
        <v>1105</v>
      </c>
      <c r="G84" s="1" t="s">
        <v>811</v>
      </c>
      <c r="H84" s="1" t="s">
        <v>1074</v>
      </c>
      <c r="I84" s="1">
        <v>12.05</v>
      </c>
      <c r="J84" s="1">
        <v>0.6</v>
      </c>
      <c r="K84" s="1" t="s">
        <v>1192</v>
      </c>
    </row>
    <row r="85" spans="1:10" ht="12.75">
      <c r="A85">
        <v>2005</v>
      </c>
      <c r="B85">
        <v>7</v>
      </c>
      <c r="C85" t="s">
        <v>1081</v>
      </c>
      <c r="D85" s="1">
        <v>36</v>
      </c>
      <c r="E85" s="1"/>
      <c r="F85" s="1" t="s">
        <v>1105</v>
      </c>
      <c r="G85" s="1" t="s">
        <v>811</v>
      </c>
      <c r="H85" s="1" t="s">
        <v>1105</v>
      </c>
      <c r="I85" s="1">
        <v>12.08</v>
      </c>
      <c r="J85" s="1">
        <v>0.6</v>
      </c>
    </row>
    <row r="86" spans="1:12" ht="12.75">
      <c r="A86">
        <v>2006</v>
      </c>
      <c r="B86">
        <v>1</v>
      </c>
      <c r="C86" t="s">
        <v>1081</v>
      </c>
      <c r="D86" s="1">
        <v>88</v>
      </c>
      <c r="E86" s="1"/>
      <c r="F86" s="1" t="s">
        <v>1105</v>
      </c>
      <c r="G86" s="1" t="s">
        <v>811</v>
      </c>
      <c r="H86" s="1" t="s">
        <v>1159</v>
      </c>
      <c r="I86" s="1">
        <v>21.06</v>
      </c>
      <c r="J86" s="1">
        <v>1.05</v>
      </c>
      <c r="L86">
        <f>SUM(I79:I86)</f>
        <v>119.41</v>
      </c>
    </row>
    <row r="87" spans="1:9" ht="12.75">
      <c r="A87">
        <v>2005</v>
      </c>
      <c r="B87">
        <v>11</v>
      </c>
      <c r="C87" t="s">
        <v>1081</v>
      </c>
      <c r="D87" s="1">
        <v>70</v>
      </c>
      <c r="E87" s="1"/>
      <c r="F87" s="1" t="s">
        <v>351</v>
      </c>
      <c r="G87" s="1" t="s">
        <v>1139</v>
      </c>
      <c r="H87" s="1" t="s">
        <v>969</v>
      </c>
      <c r="I87" s="1">
        <v>16.5</v>
      </c>
    </row>
    <row r="88" spans="1:9" ht="12.75">
      <c r="A88">
        <v>2006</v>
      </c>
      <c r="B88">
        <v>1</v>
      </c>
      <c r="C88" t="s">
        <v>1081</v>
      </c>
      <c r="D88" s="1">
        <v>89</v>
      </c>
      <c r="E88" s="1"/>
      <c r="F88" s="1" t="s">
        <v>351</v>
      </c>
      <c r="G88" s="1" t="s">
        <v>1160</v>
      </c>
      <c r="H88" s="1" t="s">
        <v>1081</v>
      </c>
      <c r="I88" s="1">
        <v>144.5</v>
      </c>
    </row>
    <row r="89" spans="1:12" ht="12.75">
      <c r="A89">
        <v>2005</v>
      </c>
      <c r="B89">
        <v>7</v>
      </c>
      <c r="C89" t="s">
        <v>1081</v>
      </c>
      <c r="D89" s="1">
        <v>38</v>
      </c>
      <c r="E89" s="1"/>
      <c r="F89" s="1" t="s">
        <v>351</v>
      </c>
      <c r="G89" s="1" t="s">
        <v>914</v>
      </c>
      <c r="H89" s="1" t="s">
        <v>1106</v>
      </c>
      <c r="I89" s="1">
        <v>70</v>
      </c>
      <c r="J89" s="1">
        <v>12.25</v>
      </c>
      <c r="L89">
        <f>SUM(I87:I89)</f>
        <v>231</v>
      </c>
    </row>
    <row r="90" spans="1:10" ht="12.75">
      <c r="A90">
        <v>2005</v>
      </c>
      <c r="B90">
        <v>10</v>
      </c>
      <c r="C90" t="s">
        <v>1081</v>
      </c>
      <c r="D90" s="1">
        <v>57</v>
      </c>
      <c r="E90" s="1"/>
      <c r="F90" s="1" t="s">
        <v>353</v>
      </c>
      <c r="G90" s="1" t="s">
        <v>1125</v>
      </c>
      <c r="H90" s="1" t="s">
        <v>1126</v>
      </c>
      <c r="I90" s="1">
        <v>61.2</v>
      </c>
      <c r="J90" s="1">
        <v>10.71</v>
      </c>
    </row>
    <row r="91" spans="1:10" ht="25.5">
      <c r="A91">
        <v>2005</v>
      </c>
      <c r="B91">
        <v>7</v>
      </c>
      <c r="C91" t="s">
        <v>1081</v>
      </c>
      <c r="D91" s="1">
        <v>31</v>
      </c>
      <c r="E91" s="1"/>
      <c r="F91" s="1" t="s">
        <v>353</v>
      </c>
      <c r="G91" s="1" t="s">
        <v>1100</v>
      </c>
      <c r="H91" s="1" t="s">
        <v>1101</v>
      </c>
      <c r="I91" s="1">
        <v>112.12</v>
      </c>
      <c r="J91" s="1">
        <v>19.62</v>
      </c>
    </row>
    <row r="92" spans="1:10" ht="12.75">
      <c r="A92">
        <v>2005</v>
      </c>
      <c r="B92">
        <v>6</v>
      </c>
      <c r="C92" t="s">
        <v>1081</v>
      </c>
      <c r="D92" s="1">
        <v>26</v>
      </c>
      <c r="E92" s="1" t="s">
        <v>840</v>
      </c>
      <c r="F92" s="1" t="s">
        <v>353</v>
      </c>
      <c r="G92" s="1" t="s">
        <v>1092</v>
      </c>
      <c r="H92" s="1" t="s">
        <v>1093</v>
      </c>
      <c r="I92" s="1">
        <v>75.4</v>
      </c>
      <c r="J92" s="1">
        <v>13.2</v>
      </c>
    </row>
    <row r="93" spans="1:12" ht="25.5">
      <c r="A93">
        <v>2005</v>
      </c>
      <c r="B93">
        <v>7</v>
      </c>
      <c r="C93" t="s">
        <v>1081</v>
      </c>
      <c r="D93" s="1">
        <v>35</v>
      </c>
      <c r="E93" s="1"/>
      <c r="F93" s="1" t="s">
        <v>353</v>
      </c>
      <c r="G93" s="1" t="s">
        <v>919</v>
      </c>
      <c r="H93" s="1" t="s">
        <v>920</v>
      </c>
      <c r="I93" s="1">
        <v>62</v>
      </c>
      <c r="J93" s="1">
        <v>10.85</v>
      </c>
      <c r="L93">
        <f>SUM(I90:I93)</f>
        <v>310.72</v>
      </c>
    </row>
    <row r="94" spans="1:12" ht="12.75">
      <c r="A94">
        <v>2006</v>
      </c>
      <c r="B94">
        <v>3</v>
      </c>
      <c r="C94" t="s">
        <v>1081</v>
      </c>
      <c r="D94" s="7">
        <v>108</v>
      </c>
      <c r="E94" s="7"/>
      <c r="F94" s="7" t="s">
        <v>345</v>
      </c>
      <c r="G94" s="7" t="s">
        <v>1180</v>
      </c>
      <c r="H94" s="7" t="s">
        <v>1181</v>
      </c>
      <c r="I94" s="7">
        <v>40.15</v>
      </c>
      <c r="L94">
        <f>I94</f>
        <v>40.15</v>
      </c>
    </row>
    <row r="95" spans="1:12" ht="25.5">
      <c r="A95">
        <v>2005</v>
      </c>
      <c r="B95">
        <v>5</v>
      </c>
      <c r="C95" t="s">
        <v>1081</v>
      </c>
      <c r="D95" s="1">
        <v>16</v>
      </c>
      <c r="E95" s="1"/>
      <c r="F95" s="1" t="s">
        <v>1191</v>
      </c>
      <c r="G95" s="1" t="s">
        <v>1086</v>
      </c>
      <c r="H95" s="1" t="s">
        <v>1086</v>
      </c>
      <c r="I95" s="1">
        <v>612.6</v>
      </c>
      <c r="L95">
        <f>I95</f>
        <v>612.6</v>
      </c>
    </row>
    <row r="96" spans="1:11" ht="25.5">
      <c r="A96">
        <v>2005</v>
      </c>
      <c r="B96">
        <v>5</v>
      </c>
      <c r="C96" t="s">
        <v>1081</v>
      </c>
      <c r="D96" s="1">
        <v>5</v>
      </c>
      <c r="E96" s="1" t="s">
        <v>163</v>
      </c>
      <c r="F96" s="1" t="s">
        <v>1039</v>
      </c>
      <c r="G96" s="1" t="s">
        <v>869</v>
      </c>
      <c r="H96" s="1" t="s">
        <v>809</v>
      </c>
      <c r="I96" s="1">
        <v>217.9</v>
      </c>
      <c r="K96" s="1" t="s">
        <v>1192</v>
      </c>
    </row>
    <row r="97" spans="1:11" ht="25.5">
      <c r="A97">
        <v>2005</v>
      </c>
      <c r="B97">
        <v>5</v>
      </c>
      <c r="C97" t="s">
        <v>1081</v>
      </c>
      <c r="D97" s="1">
        <v>11</v>
      </c>
      <c r="E97" s="1" t="s">
        <v>163</v>
      </c>
      <c r="F97" s="1" t="s">
        <v>1039</v>
      </c>
      <c r="G97" s="1" t="s">
        <v>1076</v>
      </c>
      <c r="H97" s="1" t="s">
        <v>1077</v>
      </c>
      <c r="I97" s="1">
        <v>9</v>
      </c>
      <c r="K97" s="1" t="s">
        <v>1192</v>
      </c>
    </row>
    <row r="98" spans="1:11" ht="25.5">
      <c r="A98">
        <v>2005</v>
      </c>
      <c r="B98">
        <v>5</v>
      </c>
      <c r="C98" t="s">
        <v>1081</v>
      </c>
      <c r="D98" s="1">
        <v>1</v>
      </c>
      <c r="E98" s="1" t="s">
        <v>163</v>
      </c>
      <c r="F98" s="1" t="s">
        <v>1039</v>
      </c>
      <c r="G98" s="1" t="s">
        <v>870</v>
      </c>
      <c r="H98" s="1" t="s">
        <v>1066</v>
      </c>
      <c r="I98" s="1">
        <v>20</v>
      </c>
      <c r="K98" s="1" t="s">
        <v>1192</v>
      </c>
    </row>
    <row r="99" spans="1:9" ht="12.75">
      <c r="A99">
        <v>2005</v>
      </c>
      <c r="B99">
        <v>6</v>
      </c>
      <c r="C99" t="s">
        <v>1081</v>
      </c>
      <c r="D99" s="1">
        <v>25</v>
      </c>
      <c r="E99" s="1"/>
      <c r="F99" s="1" t="s">
        <v>1039</v>
      </c>
      <c r="G99" s="1" t="s">
        <v>916</v>
      </c>
      <c r="H99" s="1" t="s">
        <v>809</v>
      </c>
      <c r="I99" s="1">
        <v>25</v>
      </c>
    </row>
    <row r="100" spans="1:9" ht="12.75">
      <c r="A100">
        <v>2006</v>
      </c>
      <c r="B100">
        <v>3</v>
      </c>
      <c r="C100" t="s">
        <v>1081</v>
      </c>
      <c r="D100" s="7">
        <v>110</v>
      </c>
      <c r="E100" s="7"/>
      <c r="F100" s="7" t="s">
        <v>1039</v>
      </c>
      <c r="G100" s="7" t="s">
        <v>865</v>
      </c>
      <c r="H100" s="7" t="s">
        <v>866</v>
      </c>
      <c r="I100" s="7">
        <v>60</v>
      </c>
    </row>
    <row r="101" spans="1:11" ht="25.5">
      <c r="A101">
        <v>2005</v>
      </c>
      <c r="B101">
        <v>5</v>
      </c>
      <c r="C101" t="s">
        <v>1081</v>
      </c>
      <c r="D101" s="1">
        <v>4</v>
      </c>
      <c r="E101" s="1" t="s">
        <v>163</v>
      </c>
      <c r="F101" s="1" t="s">
        <v>1039</v>
      </c>
      <c r="G101" s="1" t="s">
        <v>852</v>
      </c>
      <c r="H101" s="1" t="s">
        <v>1070</v>
      </c>
      <c r="I101" s="1">
        <v>90</v>
      </c>
      <c r="J101" s="1">
        <v>15.75</v>
      </c>
      <c r="K101" s="1" t="s">
        <v>1192</v>
      </c>
    </row>
    <row r="102" spans="1:10" ht="12.75">
      <c r="A102">
        <v>2006</v>
      </c>
      <c r="B102">
        <v>3</v>
      </c>
      <c r="C102" t="s">
        <v>1081</v>
      </c>
      <c r="D102" s="7">
        <v>103</v>
      </c>
      <c r="E102" s="7"/>
      <c r="F102" s="7" t="s">
        <v>1039</v>
      </c>
      <c r="G102" s="7" t="s">
        <v>852</v>
      </c>
      <c r="H102" s="7" t="s">
        <v>1176</v>
      </c>
      <c r="I102" s="7">
        <v>90</v>
      </c>
      <c r="J102" s="7">
        <v>15.75</v>
      </c>
    </row>
    <row r="103" spans="1:9" ht="12.75">
      <c r="A103">
        <v>2005</v>
      </c>
      <c r="B103">
        <v>12</v>
      </c>
      <c r="C103" t="s">
        <v>1081</v>
      </c>
      <c r="D103" s="1">
        <v>81</v>
      </c>
      <c r="E103" s="1"/>
      <c r="F103" s="1" t="s">
        <v>1039</v>
      </c>
      <c r="G103" s="1" t="s">
        <v>808</v>
      </c>
      <c r="H103" s="1" t="s">
        <v>1152</v>
      </c>
      <c r="I103" s="1">
        <v>46</v>
      </c>
    </row>
    <row r="104" spans="1:12" ht="25.5">
      <c r="A104">
        <v>2005</v>
      </c>
      <c r="B104">
        <v>5</v>
      </c>
      <c r="C104" t="s">
        <v>1081</v>
      </c>
      <c r="D104" s="1">
        <v>15</v>
      </c>
      <c r="E104" s="1"/>
      <c r="F104" s="1" t="s">
        <v>1039</v>
      </c>
      <c r="G104" s="1" t="s">
        <v>914</v>
      </c>
      <c r="H104" s="1" t="s">
        <v>1080</v>
      </c>
      <c r="I104" s="1">
        <v>85</v>
      </c>
      <c r="J104" s="1">
        <v>14.88</v>
      </c>
      <c r="L104">
        <f>SUM(I96:I104)</f>
        <v>642.9</v>
      </c>
    </row>
    <row r="105" spans="1:11" ht="25.5">
      <c r="A105">
        <v>2005</v>
      </c>
      <c r="B105">
        <v>5</v>
      </c>
      <c r="C105" t="s">
        <v>1081</v>
      </c>
      <c r="D105" s="1">
        <v>10</v>
      </c>
      <c r="E105" s="1" t="s">
        <v>163</v>
      </c>
      <c r="F105" s="1" t="s">
        <v>354</v>
      </c>
      <c r="G105" s="1" t="s">
        <v>825</v>
      </c>
      <c r="H105" s="1" t="s">
        <v>1075</v>
      </c>
      <c r="I105" s="1">
        <v>542</v>
      </c>
      <c r="K105" s="1" t="s">
        <v>1192</v>
      </c>
    </row>
    <row r="106" spans="1:15" ht="12.75">
      <c r="A106">
        <v>2005</v>
      </c>
      <c r="B106">
        <v>10</v>
      </c>
      <c r="C106" t="s">
        <v>1081</v>
      </c>
      <c r="D106" s="1">
        <v>49</v>
      </c>
      <c r="E106" s="1"/>
      <c r="F106" s="1" t="s">
        <v>354</v>
      </c>
      <c r="G106" s="1" t="s">
        <v>825</v>
      </c>
      <c r="H106" s="1" t="s">
        <v>1118</v>
      </c>
      <c r="I106" s="1">
        <v>627</v>
      </c>
      <c r="O106" s="1"/>
    </row>
    <row r="107" spans="1:14" ht="12.75">
      <c r="A107">
        <v>2006</v>
      </c>
      <c r="B107">
        <v>2</v>
      </c>
      <c r="C107" t="s">
        <v>1081</v>
      </c>
      <c r="D107" s="1">
        <v>93</v>
      </c>
      <c r="E107" s="1"/>
      <c r="F107" s="1" t="s">
        <v>354</v>
      </c>
      <c r="G107" s="1" t="s">
        <v>825</v>
      </c>
      <c r="H107" s="1" t="s">
        <v>1163</v>
      </c>
      <c r="I107" s="1">
        <v>526</v>
      </c>
      <c r="M107" s="1"/>
      <c r="N107" s="1"/>
    </row>
    <row r="108" spans="1:12" ht="25.5">
      <c r="A108">
        <v>2005</v>
      </c>
      <c r="B108">
        <v>12</v>
      </c>
      <c r="C108" t="s">
        <v>1081</v>
      </c>
      <c r="D108" s="1">
        <v>83</v>
      </c>
      <c r="E108" s="1"/>
      <c r="F108" s="1" t="s">
        <v>354</v>
      </c>
      <c r="G108" s="1" t="s">
        <v>854</v>
      </c>
      <c r="H108" s="1" t="s">
        <v>1154</v>
      </c>
      <c r="I108" s="1">
        <v>9.84</v>
      </c>
      <c r="L108">
        <f>SUM(I105:I108)</f>
        <v>1704.84</v>
      </c>
    </row>
    <row r="109" spans="1:9" ht="12.75">
      <c r="A109">
        <v>2005</v>
      </c>
      <c r="B109">
        <v>10</v>
      </c>
      <c r="C109" t="s">
        <v>1081</v>
      </c>
      <c r="D109" s="1">
        <v>61</v>
      </c>
      <c r="E109" s="1"/>
      <c r="F109" s="1" t="s">
        <v>1054</v>
      </c>
      <c r="G109" s="1" t="s">
        <v>1107</v>
      </c>
      <c r="H109" s="1" t="s">
        <v>1129</v>
      </c>
      <c r="I109" s="1">
        <v>41.98</v>
      </c>
    </row>
    <row r="110" spans="1:9" ht="12.75">
      <c r="A110">
        <v>2005</v>
      </c>
      <c r="B110">
        <v>10</v>
      </c>
      <c r="C110" t="s">
        <v>1081</v>
      </c>
      <c r="D110" s="1">
        <v>54</v>
      </c>
      <c r="E110" s="1"/>
      <c r="F110" s="1" t="s">
        <v>1054</v>
      </c>
      <c r="G110" s="1" t="s">
        <v>813</v>
      </c>
      <c r="H110" s="1" t="s">
        <v>1122</v>
      </c>
      <c r="I110" s="1">
        <v>600</v>
      </c>
    </row>
    <row r="111" spans="1:15" ht="12.75">
      <c r="A111">
        <v>2005</v>
      </c>
      <c r="B111">
        <v>10</v>
      </c>
      <c r="C111" t="s">
        <v>1081</v>
      </c>
      <c r="D111" s="1">
        <v>45</v>
      </c>
      <c r="E111" s="1"/>
      <c r="F111" s="1" t="s">
        <v>1054</v>
      </c>
      <c r="G111" s="1" t="s">
        <v>861</v>
      </c>
      <c r="H111" s="1" t="s">
        <v>1115</v>
      </c>
      <c r="I111" s="1">
        <v>345</v>
      </c>
      <c r="J111" s="1">
        <v>60.38</v>
      </c>
      <c r="O111" s="1"/>
    </row>
    <row r="112" spans="1:10" ht="12.75">
      <c r="A112">
        <v>2005</v>
      </c>
      <c r="B112">
        <v>11</v>
      </c>
      <c r="C112" t="s">
        <v>1081</v>
      </c>
      <c r="D112" s="1">
        <v>62</v>
      </c>
      <c r="E112" s="1"/>
      <c r="F112" s="1" t="s">
        <v>1054</v>
      </c>
      <c r="G112" s="1" t="s">
        <v>861</v>
      </c>
      <c r="H112" s="1" t="s">
        <v>1130</v>
      </c>
      <c r="I112" s="1">
        <v>250</v>
      </c>
      <c r="J112" s="1">
        <v>43.75</v>
      </c>
    </row>
    <row r="113" spans="1:14" ht="12.75">
      <c r="A113">
        <v>2006</v>
      </c>
      <c r="B113">
        <v>1</v>
      </c>
      <c r="C113" t="s">
        <v>1081</v>
      </c>
      <c r="D113" s="1">
        <v>91</v>
      </c>
      <c r="E113" s="1"/>
      <c r="F113" s="1" t="s">
        <v>1054</v>
      </c>
      <c r="G113" s="1" t="s">
        <v>861</v>
      </c>
      <c r="H113" s="1" t="s">
        <v>1162</v>
      </c>
      <c r="I113" s="1">
        <v>3100</v>
      </c>
      <c r="J113" s="1">
        <v>542.5</v>
      </c>
      <c r="L113" s="1">
        <f>SUM(I109:I113)</f>
        <v>4336.98</v>
      </c>
      <c r="M113" s="1">
        <f>SUM(L2:L113)</f>
        <v>33728.32000000001</v>
      </c>
      <c r="N113" s="1"/>
    </row>
    <row r="114" spans="1:9" ht="12.75">
      <c r="A114">
        <v>2006</v>
      </c>
      <c r="B114">
        <v>2</v>
      </c>
      <c r="C114" t="s">
        <v>1081</v>
      </c>
      <c r="D114" t="s">
        <v>417</v>
      </c>
      <c r="E114" t="s">
        <v>263</v>
      </c>
      <c r="F114" s="1" t="s">
        <v>417</v>
      </c>
      <c r="G114" s="1" t="s">
        <v>1172</v>
      </c>
      <c r="H114" s="1" t="s">
        <v>1059</v>
      </c>
      <c r="I114" s="10">
        <v>70</v>
      </c>
    </row>
    <row r="115" spans="1:9" ht="38.25">
      <c r="A115">
        <v>2006</v>
      </c>
      <c r="B115">
        <v>2</v>
      </c>
      <c r="C115" t="s">
        <v>1081</v>
      </c>
      <c r="D115" t="s">
        <v>417</v>
      </c>
      <c r="E115" t="s">
        <v>263</v>
      </c>
      <c r="F115" s="1" t="s">
        <v>417</v>
      </c>
      <c r="G115" s="1" t="s">
        <v>1174</v>
      </c>
      <c r="H115" s="1" t="s">
        <v>1059</v>
      </c>
      <c r="I115" s="10">
        <v>70</v>
      </c>
    </row>
    <row r="116" spans="1:9" ht="12.75">
      <c r="A116">
        <v>2006</v>
      </c>
      <c r="B116">
        <v>2</v>
      </c>
      <c r="C116" t="s">
        <v>1081</v>
      </c>
      <c r="D116" t="s">
        <v>417</v>
      </c>
      <c r="E116" t="s">
        <v>263</v>
      </c>
      <c r="F116" s="1" t="s">
        <v>417</v>
      </c>
      <c r="G116" s="1" t="s">
        <v>1063</v>
      </c>
      <c r="H116" s="1" t="s">
        <v>1059</v>
      </c>
      <c r="I116" s="10">
        <v>75</v>
      </c>
    </row>
    <row r="117" spans="1:9" ht="38.25">
      <c r="A117">
        <v>2006</v>
      </c>
      <c r="B117">
        <v>2</v>
      </c>
      <c r="C117" t="s">
        <v>1081</v>
      </c>
      <c r="D117" t="s">
        <v>417</v>
      </c>
      <c r="E117" t="s">
        <v>263</v>
      </c>
      <c r="F117" s="1" t="s">
        <v>417</v>
      </c>
      <c r="G117" s="1" t="s">
        <v>1064</v>
      </c>
      <c r="H117" s="1" t="s">
        <v>1059</v>
      </c>
      <c r="I117" s="10">
        <v>70</v>
      </c>
    </row>
    <row r="118" spans="1:9" ht="12.75">
      <c r="A118">
        <v>2006</v>
      </c>
      <c r="B118">
        <v>2</v>
      </c>
      <c r="C118" t="s">
        <v>1081</v>
      </c>
      <c r="D118" t="s">
        <v>417</v>
      </c>
      <c r="E118" t="s">
        <v>263</v>
      </c>
      <c r="F118" s="1" t="s">
        <v>417</v>
      </c>
      <c r="G118" s="1" t="s">
        <v>1173</v>
      </c>
      <c r="H118" s="1" t="s">
        <v>1059</v>
      </c>
      <c r="I118" s="10">
        <v>50</v>
      </c>
    </row>
    <row r="119" spans="1:12" ht="38.25">
      <c r="A119">
        <v>2006</v>
      </c>
      <c r="B119">
        <v>2</v>
      </c>
      <c r="C119" t="s">
        <v>1081</v>
      </c>
      <c r="D119" t="s">
        <v>417</v>
      </c>
      <c r="E119" t="s">
        <v>263</v>
      </c>
      <c r="F119" s="1" t="s">
        <v>417</v>
      </c>
      <c r="G119" s="1" t="s">
        <v>1065</v>
      </c>
      <c r="H119" s="1" t="s">
        <v>1059</v>
      </c>
      <c r="I119" s="10">
        <v>70</v>
      </c>
      <c r="L119" s="15">
        <f>SUM(I114:I119)</f>
        <v>405</v>
      </c>
    </row>
    <row r="120" spans="1:11" ht="12.75">
      <c r="A120">
        <v>2006</v>
      </c>
      <c r="B120">
        <v>3</v>
      </c>
      <c r="C120" t="s">
        <v>1081</v>
      </c>
      <c r="D120" t="s">
        <v>420</v>
      </c>
      <c r="E120" t="s">
        <v>264</v>
      </c>
      <c r="F120" s="7" t="s">
        <v>356</v>
      </c>
      <c r="G120" s="1" t="s">
        <v>1057</v>
      </c>
      <c r="H120" s="1" t="s">
        <v>1188</v>
      </c>
      <c r="I120" s="7">
        <v>500</v>
      </c>
      <c r="K120" s="1"/>
    </row>
    <row r="121" spans="1:11" ht="12.75">
      <c r="A121">
        <v>2006</v>
      </c>
      <c r="B121">
        <v>3</v>
      </c>
      <c r="C121" t="s">
        <v>1081</v>
      </c>
      <c r="D121" t="s">
        <v>420</v>
      </c>
      <c r="E121" t="s">
        <v>264</v>
      </c>
      <c r="F121" s="7" t="s">
        <v>356</v>
      </c>
      <c r="G121" s="1" t="s">
        <v>1057</v>
      </c>
      <c r="H121" s="1" t="s">
        <v>1187</v>
      </c>
      <c r="I121" s="7">
        <v>600</v>
      </c>
      <c r="K121" s="1"/>
    </row>
    <row r="122" spans="1:11" ht="12.75">
      <c r="A122">
        <v>2006</v>
      </c>
      <c r="B122">
        <v>3</v>
      </c>
      <c r="C122" t="s">
        <v>1081</v>
      </c>
      <c r="D122" t="s">
        <v>420</v>
      </c>
      <c r="E122" t="s">
        <v>264</v>
      </c>
      <c r="F122" s="7" t="s">
        <v>356</v>
      </c>
      <c r="G122" s="1" t="s">
        <v>1057</v>
      </c>
      <c r="H122" s="1" t="s">
        <v>1184</v>
      </c>
      <c r="I122" s="7">
        <v>575</v>
      </c>
      <c r="K122" s="1"/>
    </row>
    <row r="123" spans="1:11" ht="12.75">
      <c r="A123">
        <v>2006</v>
      </c>
      <c r="B123">
        <v>3</v>
      </c>
      <c r="C123" t="s">
        <v>1081</v>
      </c>
      <c r="D123" t="s">
        <v>420</v>
      </c>
      <c r="E123" t="s">
        <v>264</v>
      </c>
      <c r="F123" s="7" t="s">
        <v>280</v>
      </c>
      <c r="G123" s="1" t="s">
        <v>1057</v>
      </c>
      <c r="H123" s="1" t="s">
        <v>1186</v>
      </c>
      <c r="I123" s="7">
        <v>250</v>
      </c>
      <c r="K123" s="1"/>
    </row>
    <row r="124" spans="1:11" ht="12.75">
      <c r="A124">
        <v>2006</v>
      </c>
      <c r="B124">
        <v>3</v>
      </c>
      <c r="C124" t="s">
        <v>1081</v>
      </c>
      <c r="D124" t="s">
        <v>420</v>
      </c>
      <c r="E124" t="s">
        <v>264</v>
      </c>
      <c r="F124" s="7" t="s">
        <v>280</v>
      </c>
      <c r="G124" s="1" t="s">
        <v>1060</v>
      </c>
      <c r="H124" s="2" t="s">
        <v>1053</v>
      </c>
      <c r="I124">
        <v>100</v>
      </c>
      <c r="K124" s="2"/>
    </row>
    <row r="125" spans="1:11" ht="12.75">
      <c r="A125">
        <v>2006</v>
      </c>
      <c r="B125">
        <v>3</v>
      </c>
      <c r="C125" t="s">
        <v>1081</v>
      </c>
      <c r="D125" t="s">
        <v>420</v>
      </c>
      <c r="E125" t="s">
        <v>264</v>
      </c>
      <c r="F125" s="7" t="s">
        <v>1105</v>
      </c>
      <c r="G125" s="1" t="s">
        <v>1060</v>
      </c>
      <c r="H125" s="1" t="s">
        <v>1189</v>
      </c>
      <c r="I125" s="7">
        <v>2000</v>
      </c>
      <c r="K125" s="9" t="s">
        <v>1190</v>
      </c>
    </row>
    <row r="126" spans="1:13" ht="12.75">
      <c r="A126">
        <v>2006</v>
      </c>
      <c r="B126">
        <v>3</v>
      </c>
      <c r="C126" t="s">
        <v>1081</v>
      </c>
      <c r="D126" t="s">
        <v>420</v>
      </c>
      <c r="E126" t="s">
        <v>264</v>
      </c>
      <c r="F126" s="7" t="s">
        <v>1191</v>
      </c>
      <c r="G126" s="1" t="s">
        <v>1060</v>
      </c>
      <c r="H126" s="2" t="s">
        <v>1185</v>
      </c>
      <c r="I126">
        <v>1000</v>
      </c>
      <c r="K126" s="2"/>
      <c r="L126">
        <f>SUM(I120:I126)</f>
        <v>5025</v>
      </c>
      <c r="M126">
        <f>SUM(L114:L126)</f>
        <v>5430</v>
      </c>
    </row>
    <row r="128" spans="1:13" ht="12.75">
      <c r="A128" t="s">
        <v>840</v>
      </c>
      <c r="B128" t="s">
        <v>793</v>
      </c>
      <c r="I128">
        <f>SUM(I2:I126)</f>
        <v>39158.32</v>
      </c>
      <c r="M128">
        <f>SUM(M2:M126)</f>
        <v>39158.32000000001</v>
      </c>
    </row>
    <row r="130" spans="1:3" ht="12.75">
      <c r="A130" t="s">
        <v>163</v>
      </c>
      <c r="B130" s="16">
        <v>38473</v>
      </c>
      <c r="C130" t="s">
        <v>785</v>
      </c>
    </row>
    <row r="131" ht="12.75">
      <c r="C131" t="s">
        <v>304</v>
      </c>
    </row>
    <row r="133" spans="1:3" ht="12.75">
      <c r="A133" t="s">
        <v>263</v>
      </c>
      <c r="B133" s="16">
        <v>38749</v>
      </c>
      <c r="C133" t="s">
        <v>786</v>
      </c>
    </row>
    <row r="134" ht="12.75">
      <c r="C134" t="s">
        <v>305</v>
      </c>
    </row>
    <row r="135" ht="12.75">
      <c r="C135" t="s">
        <v>306</v>
      </c>
    </row>
    <row r="136" ht="12.75">
      <c r="C136" t="s">
        <v>307</v>
      </c>
    </row>
    <row r="137" ht="12.75">
      <c r="C137" t="s">
        <v>308</v>
      </c>
    </row>
    <row r="138" ht="12.75">
      <c r="C138" t="s">
        <v>309</v>
      </c>
    </row>
    <row r="139" ht="12.75">
      <c r="C139" t="s">
        <v>310</v>
      </c>
    </row>
    <row r="141" spans="1:3" ht="12.75">
      <c r="A141" t="s">
        <v>264</v>
      </c>
      <c r="B141" s="16">
        <v>38777</v>
      </c>
      <c r="C141" t="s">
        <v>787</v>
      </c>
    </row>
    <row r="142" ht="12.75">
      <c r="C142" t="s">
        <v>311</v>
      </c>
    </row>
    <row r="143" ht="12.75">
      <c r="C143" t="s">
        <v>312</v>
      </c>
    </row>
    <row r="144" ht="12.75">
      <c r="C144" t="s">
        <v>313</v>
      </c>
    </row>
    <row r="145" ht="12.75">
      <c r="C145" t="s">
        <v>314</v>
      </c>
    </row>
    <row r="146" ht="12.75">
      <c r="C146" t="s">
        <v>315</v>
      </c>
    </row>
    <row r="150" spans="4:8" ht="12.75">
      <c r="D150" t="s">
        <v>1081</v>
      </c>
      <c r="F150" t="s">
        <v>342</v>
      </c>
      <c r="G150" t="s">
        <v>284</v>
      </c>
      <c r="H150" t="s">
        <v>286</v>
      </c>
    </row>
    <row r="151" spans="6:9" ht="12.75">
      <c r="F151" t="s">
        <v>356</v>
      </c>
      <c r="G151">
        <v>10621.43</v>
      </c>
      <c r="H151" t="s">
        <v>356</v>
      </c>
      <c r="I151">
        <v>10621.43</v>
      </c>
    </row>
    <row r="152" spans="6:9" ht="12.75">
      <c r="F152" t="s">
        <v>346</v>
      </c>
      <c r="G152">
        <v>9277.61</v>
      </c>
      <c r="H152" t="s">
        <v>288</v>
      </c>
      <c r="I152">
        <v>9930.36</v>
      </c>
    </row>
    <row r="153" spans="6:9" ht="12.75">
      <c r="F153" t="s">
        <v>1054</v>
      </c>
      <c r="G153">
        <v>4336.98</v>
      </c>
      <c r="H153" t="s">
        <v>1054</v>
      </c>
      <c r="I153">
        <v>4336.98</v>
      </c>
    </row>
    <row r="154" spans="6:9" ht="12.75">
      <c r="F154" t="s">
        <v>350</v>
      </c>
      <c r="G154">
        <v>2704.07</v>
      </c>
      <c r="H154" t="s">
        <v>350</v>
      </c>
      <c r="I154">
        <v>2704.07</v>
      </c>
    </row>
    <row r="155" spans="6:9" ht="12.75">
      <c r="F155" t="s">
        <v>354</v>
      </c>
      <c r="G155">
        <v>1704.84</v>
      </c>
      <c r="H155" t="s">
        <v>354</v>
      </c>
      <c r="I155">
        <v>1704.84</v>
      </c>
    </row>
    <row r="156" spans="6:9" ht="12.75">
      <c r="F156" t="s">
        <v>352</v>
      </c>
      <c r="G156">
        <v>1002.78</v>
      </c>
      <c r="H156" t="s">
        <v>352</v>
      </c>
      <c r="I156">
        <v>1002.78</v>
      </c>
    </row>
    <row r="157" spans="6:9" ht="12.75">
      <c r="F157" t="s">
        <v>355</v>
      </c>
      <c r="G157">
        <v>860</v>
      </c>
      <c r="H157" t="s">
        <v>355</v>
      </c>
      <c r="I157">
        <v>860</v>
      </c>
    </row>
    <row r="158" spans="6:9" ht="12.75">
      <c r="F158" t="s">
        <v>1039</v>
      </c>
      <c r="G158">
        <v>642.9</v>
      </c>
      <c r="H158" t="s">
        <v>1039</v>
      </c>
      <c r="I158">
        <v>642.9</v>
      </c>
    </row>
    <row r="159" spans="6:9" ht="12.75">
      <c r="F159" t="s">
        <v>1191</v>
      </c>
      <c r="G159">
        <v>612.6</v>
      </c>
      <c r="H159" t="s">
        <v>349</v>
      </c>
      <c r="I159">
        <v>598.99</v>
      </c>
    </row>
    <row r="160" spans="6:9" ht="12.75">
      <c r="F160" t="s">
        <v>349</v>
      </c>
      <c r="G160">
        <v>598.99</v>
      </c>
      <c r="H160" t="s">
        <v>353</v>
      </c>
      <c r="I160">
        <v>310.72</v>
      </c>
    </row>
    <row r="161" spans="6:9" ht="12.75">
      <c r="F161" t="s">
        <v>353</v>
      </c>
      <c r="G161">
        <v>310.72</v>
      </c>
      <c r="H161" t="s">
        <v>344</v>
      </c>
      <c r="I161">
        <v>250</v>
      </c>
    </row>
    <row r="162" spans="6:9" ht="12.75">
      <c r="F162" t="s">
        <v>344</v>
      </c>
      <c r="G162">
        <v>250</v>
      </c>
      <c r="H162" t="s">
        <v>351</v>
      </c>
      <c r="I162">
        <v>231</v>
      </c>
    </row>
    <row r="163" spans="6:9" ht="12.75">
      <c r="F163" t="s">
        <v>351</v>
      </c>
      <c r="G163">
        <v>231</v>
      </c>
      <c r="H163" t="s">
        <v>840</v>
      </c>
      <c r="I163">
        <v>200</v>
      </c>
    </row>
    <row r="164" spans="6:9" ht="12.75">
      <c r="F164" t="s">
        <v>840</v>
      </c>
      <c r="G164">
        <v>200</v>
      </c>
      <c r="H164" t="s">
        <v>347</v>
      </c>
      <c r="I164">
        <v>145</v>
      </c>
    </row>
    <row r="165" spans="6:9" ht="12.75">
      <c r="F165" t="s">
        <v>347</v>
      </c>
      <c r="G165">
        <v>145</v>
      </c>
      <c r="H165" t="s">
        <v>1105</v>
      </c>
      <c r="I165">
        <v>119.41</v>
      </c>
    </row>
    <row r="166" spans="6:9" ht="12.75">
      <c r="F166" t="s">
        <v>1105</v>
      </c>
      <c r="G166">
        <v>119.41</v>
      </c>
      <c r="H166" t="s">
        <v>797</v>
      </c>
      <c r="I166">
        <v>69.84</v>
      </c>
    </row>
    <row r="167" spans="6:7" ht="12.75">
      <c r="F167" t="s">
        <v>797</v>
      </c>
      <c r="G167">
        <v>69.84</v>
      </c>
    </row>
    <row r="168" spans="6:7" ht="12.75">
      <c r="F168" t="s">
        <v>345</v>
      </c>
      <c r="G168">
        <v>40.15</v>
      </c>
    </row>
    <row r="170" spans="6:9" ht="12.75">
      <c r="F170" t="s">
        <v>285</v>
      </c>
      <c r="G170">
        <f>SUM(G151:G168)</f>
        <v>33728.32</v>
      </c>
      <c r="I170">
        <f>SUM(I151:I167)</f>
        <v>33728.32000000001</v>
      </c>
    </row>
    <row r="172" spans="6:7" ht="12.75">
      <c r="F172" t="s">
        <v>417</v>
      </c>
      <c r="G172" s="15">
        <f>L119</f>
        <v>405</v>
      </c>
    </row>
    <row r="173" spans="6:7" ht="12.75">
      <c r="F173" t="s">
        <v>419</v>
      </c>
      <c r="G173" s="15">
        <f>L126</f>
        <v>5025</v>
      </c>
    </row>
    <row r="175" spans="6:7" ht="12.75">
      <c r="F175" t="s">
        <v>285</v>
      </c>
      <c r="G175" s="15">
        <f>SUM(G172:G173)</f>
        <v>5430</v>
      </c>
    </row>
    <row r="178" spans="6:7" ht="12.75">
      <c r="F178" t="s">
        <v>290</v>
      </c>
      <c r="G178" s="15">
        <f>G175+G170</f>
        <v>39158.32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224"/>
  <sheetViews>
    <sheetView workbookViewId="0" topLeftCell="E193">
      <selection activeCell="I213" sqref="H195:I213"/>
    </sheetView>
  </sheetViews>
  <sheetFormatPr defaultColWidth="9.140625" defaultRowHeight="12.75"/>
  <cols>
    <col min="6" max="6" width="14.7109375" style="0" customWidth="1"/>
    <col min="7" max="7" width="16.421875" style="0" bestFit="1" customWidth="1"/>
    <col min="8" max="8" width="35.57421875" style="0" bestFit="1" customWidth="1"/>
  </cols>
  <sheetData>
    <row r="1" spans="1:12" ht="12.75">
      <c r="A1" t="s">
        <v>819</v>
      </c>
      <c r="B1" t="s">
        <v>820</v>
      </c>
      <c r="C1" t="s">
        <v>855</v>
      </c>
      <c r="D1" t="s">
        <v>818</v>
      </c>
      <c r="E1" t="s">
        <v>277</v>
      </c>
      <c r="F1" t="s">
        <v>342</v>
      </c>
      <c r="G1" t="s">
        <v>857</v>
      </c>
      <c r="H1" t="s">
        <v>858</v>
      </c>
      <c r="I1" t="s">
        <v>884</v>
      </c>
      <c r="J1" t="s">
        <v>948</v>
      </c>
      <c r="K1" t="s">
        <v>278</v>
      </c>
      <c r="L1" t="s">
        <v>284</v>
      </c>
    </row>
    <row r="2" spans="1:12" ht="12.75">
      <c r="A2">
        <v>2006</v>
      </c>
      <c r="B2">
        <v>9</v>
      </c>
      <c r="C2" t="s">
        <v>360</v>
      </c>
      <c r="D2">
        <v>50</v>
      </c>
      <c r="E2" t="s">
        <v>840</v>
      </c>
      <c r="F2" t="s">
        <v>840</v>
      </c>
      <c r="G2" t="s">
        <v>840</v>
      </c>
      <c r="H2" t="s">
        <v>840</v>
      </c>
      <c r="I2">
        <v>0</v>
      </c>
      <c r="L2">
        <f>I2</f>
        <v>0</v>
      </c>
    </row>
    <row r="3" spans="1:10" ht="12.75">
      <c r="A3">
        <v>2007</v>
      </c>
      <c r="B3">
        <v>3</v>
      </c>
      <c r="C3" t="s">
        <v>360</v>
      </c>
      <c r="D3">
        <v>138</v>
      </c>
      <c r="E3" t="s">
        <v>195</v>
      </c>
      <c r="F3" t="s">
        <v>352</v>
      </c>
      <c r="G3" t="s">
        <v>571</v>
      </c>
      <c r="H3" t="s">
        <v>799</v>
      </c>
      <c r="I3">
        <v>4.26</v>
      </c>
      <c r="J3">
        <v>0.74</v>
      </c>
    </row>
    <row r="4" spans="1:9" ht="12.75">
      <c r="A4">
        <v>2006</v>
      </c>
      <c r="B4">
        <v>5</v>
      </c>
      <c r="C4" t="s">
        <v>360</v>
      </c>
      <c r="D4">
        <v>2</v>
      </c>
      <c r="E4" t="s">
        <v>163</v>
      </c>
      <c r="F4" t="s">
        <v>352</v>
      </c>
      <c r="G4" t="s">
        <v>813</v>
      </c>
      <c r="H4" t="s">
        <v>364</v>
      </c>
      <c r="I4">
        <v>112</v>
      </c>
    </row>
    <row r="5" spans="1:9" ht="12.75">
      <c r="A5">
        <v>2006</v>
      </c>
      <c r="B5">
        <v>5</v>
      </c>
      <c r="C5" t="s">
        <v>360</v>
      </c>
      <c r="D5">
        <v>14</v>
      </c>
      <c r="F5" t="s">
        <v>352</v>
      </c>
      <c r="G5" t="s">
        <v>813</v>
      </c>
      <c r="H5" t="s">
        <v>374</v>
      </c>
      <c r="I5">
        <v>62</v>
      </c>
    </row>
    <row r="6" spans="1:10" ht="12.75">
      <c r="A6">
        <v>2006</v>
      </c>
      <c r="B6">
        <v>5</v>
      </c>
      <c r="C6" t="s">
        <v>360</v>
      </c>
      <c r="D6">
        <v>3</v>
      </c>
      <c r="E6" t="s">
        <v>163</v>
      </c>
      <c r="F6" t="s">
        <v>352</v>
      </c>
      <c r="G6" t="s">
        <v>798</v>
      </c>
      <c r="H6" t="s">
        <v>92</v>
      </c>
      <c r="I6">
        <v>239.42</v>
      </c>
      <c r="J6">
        <v>41.9</v>
      </c>
    </row>
    <row r="7" spans="1:10" ht="12.75">
      <c r="A7">
        <v>2006</v>
      </c>
      <c r="B7">
        <v>6</v>
      </c>
      <c r="C7" t="s">
        <v>360</v>
      </c>
      <c r="D7">
        <v>27</v>
      </c>
      <c r="F7" t="s">
        <v>352</v>
      </c>
      <c r="G7" t="s">
        <v>798</v>
      </c>
      <c r="H7" t="s">
        <v>799</v>
      </c>
      <c r="I7">
        <v>317.96</v>
      </c>
      <c r="J7">
        <v>55.64</v>
      </c>
    </row>
    <row r="8" spans="1:10" ht="12.75">
      <c r="A8">
        <v>2006</v>
      </c>
      <c r="B8">
        <v>9</v>
      </c>
      <c r="C8" t="s">
        <v>360</v>
      </c>
      <c r="D8">
        <v>53</v>
      </c>
      <c r="F8" t="s">
        <v>352</v>
      </c>
      <c r="G8" t="s">
        <v>798</v>
      </c>
      <c r="H8" t="s">
        <v>799</v>
      </c>
      <c r="I8">
        <v>183.36</v>
      </c>
      <c r="J8">
        <v>32.09</v>
      </c>
    </row>
    <row r="9" spans="1:10" ht="12.75">
      <c r="A9">
        <v>2006</v>
      </c>
      <c r="B9">
        <v>11</v>
      </c>
      <c r="C9" t="s">
        <v>360</v>
      </c>
      <c r="D9">
        <v>77</v>
      </c>
      <c r="F9" t="s">
        <v>352</v>
      </c>
      <c r="G9" t="s">
        <v>798</v>
      </c>
      <c r="H9" t="s">
        <v>92</v>
      </c>
      <c r="I9">
        <v>112.92</v>
      </c>
      <c r="J9">
        <v>19.76</v>
      </c>
    </row>
    <row r="10" spans="1:10" ht="12.75">
      <c r="A10">
        <v>2006</v>
      </c>
      <c r="B10">
        <v>12</v>
      </c>
      <c r="C10" t="s">
        <v>360</v>
      </c>
      <c r="D10">
        <v>93</v>
      </c>
      <c r="F10" t="s">
        <v>352</v>
      </c>
      <c r="G10" t="s">
        <v>798</v>
      </c>
      <c r="H10" t="s">
        <v>799</v>
      </c>
      <c r="I10">
        <v>69.91</v>
      </c>
      <c r="J10">
        <v>12.23</v>
      </c>
    </row>
    <row r="11" spans="1:10" ht="12.75">
      <c r="A11">
        <v>2007</v>
      </c>
      <c r="B11">
        <v>2</v>
      </c>
      <c r="C11" t="s">
        <v>360</v>
      </c>
      <c r="D11">
        <v>114</v>
      </c>
      <c r="F11" t="s">
        <v>352</v>
      </c>
      <c r="G11" t="s">
        <v>798</v>
      </c>
      <c r="H11" t="s">
        <v>799</v>
      </c>
      <c r="I11">
        <v>69.91</v>
      </c>
      <c r="J11">
        <v>12.24</v>
      </c>
    </row>
    <row r="12" spans="1:12" ht="12.75">
      <c r="A12">
        <v>2006</v>
      </c>
      <c r="B12">
        <v>6</v>
      </c>
      <c r="C12" t="s">
        <v>360</v>
      </c>
      <c r="D12">
        <v>32</v>
      </c>
      <c r="F12" t="s">
        <v>352</v>
      </c>
      <c r="G12" t="s">
        <v>1033</v>
      </c>
      <c r="H12" t="s">
        <v>396</v>
      </c>
      <c r="I12">
        <v>115.13</v>
      </c>
      <c r="J12">
        <v>20.15</v>
      </c>
      <c r="L12">
        <f>SUM(I3:I12)</f>
        <v>1286.87</v>
      </c>
    </row>
    <row r="13" spans="1:9" ht="12.75">
      <c r="A13">
        <v>2006</v>
      </c>
      <c r="B13">
        <v>10</v>
      </c>
      <c r="C13" t="s">
        <v>360</v>
      </c>
      <c r="D13">
        <v>66</v>
      </c>
      <c r="F13" t="s">
        <v>347</v>
      </c>
      <c r="G13" t="s">
        <v>990</v>
      </c>
      <c r="H13" t="s">
        <v>991</v>
      </c>
      <c r="I13">
        <v>72.5</v>
      </c>
    </row>
    <row r="14" spans="1:9" ht="12.75">
      <c r="A14">
        <v>2007</v>
      </c>
      <c r="B14">
        <v>3</v>
      </c>
      <c r="C14" t="s">
        <v>360</v>
      </c>
      <c r="D14">
        <v>137</v>
      </c>
      <c r="F14" t="s">
        <v>347</v>
      </c>
      <c r="G14" t="s">
        <v>990</v>
      </c>
      <c r="H14" t="s">
        <v>991</v>
      </c>
      <c r="I14">
        <v>72.5</v>
      </c>
    </row>
    <row r="15" spans="1:12" ht="12.75">
      <c r="A15">
        <v>2006</v>
      </c>
      <c r="B15">
        <v>6</v>
      </c>
      <c r="C15" t="s">
        <v>360</v>
      </c>
      <c r="D15">
        <v>35</v>
      </c>
      <c r="F15" t="s">
        <v>347</v>
      </c>
      <c r="G15" t="s">
        <v>966</v>
      </c>
      <c r="H15" t="s">
        <v>398</v>
      </c>
      <c r="I15">
        <v>65</v>
      </c>
      <c r="L15">
        <f>SUM(I13:I15)</f>
        <v>210</v>
      </c>
    </row>
    <row r="16" spans="1:9" ht="12.75">
      <c r="A16">
        <v>2007</v>
      </c>
      <c r="B16">
        <v>2</v>
      </c>
      <c r="C16" t="s">
        <v>360</v>
      </c>
      <c r="D16">
        <v>116</v>
      </c>
      <c r="F16" t="s">
        <v>355</v>
      </c>
      <c r="G16" t="s">
        <v>540</v>
      </c>
      <c r="H16" t="s">
        <v>541</v>
      </c>
      <c r="I16">
        <v>250</v>
      </c>
    </row>
    <row r="17" spans="1:9" ht="12.75">
      <c r="A17">
        <v>2006</v>
      </c>
      <c r="B17">
        <v>12</v>
      </c>
      <c r="C17" t="s">
        <v>360</v>
      </c>
      <c r="D17">
        <v>96</v>
      </c>
      <c r="F17" t="s">
        <v>355</v>
      </c>
      <c r="G17" t="s">
        <v>489</v>
      </c>
      <c r="H17" t="s">
        <v>490</v>
      </c>
      <c r="I17">
        <v>320</v>
      </c>
    </row>
    <row r="18" spans="1:12" ht="12.75">
      <c r="A18">
        <v>2006</v>
      </c>
      <c r="B18">
        <v>11</v>
      </c>
      <c r="C18" t="s">
        <v>360</v>
      </c>
      <c r="D18">
        <v>82</v>
      </c>
      <c r="F18" t="s">
        <v>355</v>
      </c>
      <c r="G18" t="s">
        <v>1355</v>
      </c>
      <c r="H18" t="s">
        <v>473</v>
      </c>
      <c r="I18">
        <v>695</v>
      </c>
      <c r="J18">
        <v>121.63</v>
      </c>
      <c r="L18">
        <f>SUM(I16:I18)</f>
        <v>1265</v>
      </c>
    </row>
    <row r="19" spans="1:9" ht="12.75">
      <c r="A19">
        <v>2006</v>
      </c>
      <c r="B19">
        <v>10</v>
      </c>
      <c r="C19" t="s">
        <v>360</v>
      </c>
      <c r="D19">
        <v>72</v>
      </c>
      <c r="F19" t="s">
        <v>346</v>
      </c>
      <c r="G19" t="s">
        <v>827</v>
      </c>
      <c r="H19" t="s">
        <v>956</v>
      </c>
      <c r="I19">
        <v>5.12</v>
      </c>
    </row>
    <row r="20" spans="1:9" ht="12.75">
      <c r="A20">
        <v>2007</v>
      </c>
      <c r="B20">
        <v>1</v>
      </c>
      <c r="C20" t="s">
        <v>360</v>
      </c>
      <c r="D20">
        <v>105</v>
      </c>
      <c r="F20" t="s">
        <v>346</v>
      </c>
      <c r="G20" t="s">
        <v>827</v>
      </c>
      <c r="H20" t="s">
        <v>503</v>
      </c>
      <c r="I20">
        <v>6.72</v>
      </c>
    </row>
    <row r="21" spans="1:9" ht="12.75">
      <c r="A21">
        <v>2007</v>
      </c>
      <c r="B21">
        <v>2</v>
      </c>
      <c r="C21" t="s">
        <v>360</v>
      </c>
      <c r="D21">
        <v>122</v>
      </c>
      <c r="F21" t="s">
        <v>346</v>
      </c>
      <c r="G21" t="s">
        <v>827</v>
      </c>
      <c r="H21" t="s">
        <v>552</v>
      </c>
      <c r="I21">
        <v>18.8</v>
      </c>
    </row>
    <row r="22" spans="1:9" ht="12.75">
      <c r="A22">
        <v>2006</v>
      </c>
      <c r="B22">
        <v>12</v>
      </c>
      <c r="C22" t="s">
        <v>360</v>
      </c>
      <c r="D22">
        <v>95</v>
      </c>
      <c r="F22" t="s">
        <v>346</v>
      </c>
      <c r="G22" t="s">
        <v>899</v>
      </c>
      <c r="H22" t="s">
        <v>488</v>
      </c>
      <c r="I22">
        <v>13.76</v>
      </c>
    </row>
    <row r="23" spans="1:9" ht="12.75">
      <c r="A23">
        <v>2007</v>
      </c>
      <c r="B23">
        <v>3</v>
      </c>
      <c r="C23" t="s">
        <v>360</v>
      </c>
      <c r="D23">
        <v>135</v>
      </c>
      <c r="F23" t="s">
        <v>346</v>
      </c>
      <c r="G23" t="s">
        <v>899</v>
      </c>
      <c r="H23" t="s">
        <v>849</v>
      </c>
      <c r="I23">
        <v>9.61</v>
      </c>
    </row>
    <row r="24" spans="1:9" ht="12.75">
      <c r="A24">
        <v>2006</v>
      </c>
      <c r="B24">
        <v>5</v>
      </c>
      <c r="C24" t="s">
        <v>360</v>
      </c>
      <c r="D24">
        <v>8</v>
      </c>
      <c r="E24" t="s">
        <v>163</v>
      </c>
      <c r="F24" t="s">
        <v>346</v>
      </c>
      <c r="G24" t="s">
        <v>831</v>
      </c>
      <c r="H24" t="s">
        <v>878</v>
      </c>
      <c r="I24">
        <v>18</v>
      </c>
    </row>
    <row r="25" spans="1:9" ht="12.75">
      <c r="A25">
        <v>2006</v>
      </c>
      <c r="B25">
        <v>5</v>
      </c>
      <c r="C25" t="s">
        <v>360</v>
      </c>
      <c r="D25">
        <v>17</v>
      </c>
      <c r="F25" t="s">
        <v>346</v>
      </c>
      <c r="G25" t="s">
        <v>831</v>
      </c>
      <c r="H25" t="s">
        <v>900</v>
      </c>
      <c r="I25">
        <v>8.14</v>
      </c>
    </row>
    <row r="26" spans="1:9" ht="12.75">
      <c r="A26">
        <v>2006</v>
      </c>
      <c r="B26">
        <v>6</v>
      </c>
      <c r="C26" t="s">
        <v>360</v>
      </c>
      <c r="D26">
        <v>34</v>
      </c>
      <c r="F26" t="s">
        <v>346</v>
      </c>
      <c r="G26" t="s">
        <v>831</v>
      </c>
      <c r="H26" t="s">
        <v>912</v>
      </c>
      <c r="I26">
        <v>8.96</v>
      </c>
    </row>
    <row r="27" spans="1:9" ht="12.75">
      <c r="A27">
        <v>2006</v>
      </c>
      <c r="B27">
        <v>7</v>
      </c>
      <c r="C27" t="s">
        <v>360</v>
      </c>
      <c r="D27">
        <v>46</v>
      </c>
      <c r="F27" t="s">
        <v>346</v>
      </c>
      <c r="G27" t="s">
        <v>831</v>
      </c>
      <c r="H27" t="s">
        <v>412</v>
      </c>
      <c r="I27">
        <v>19.94</v>
      </c>
    </row>
    <row r="28" spans="1:9" ht="12.75">
      <c r="A28">
        <v>2006</v>
      </c>
      <c r="B28">
        <v>9</v>
      </c>
      <c r="C28" t="s">
        <v>360</v>
      </c>
      <c r="D28">
        <v>57</v>
      </c>
      <c r="F28" t="s">
        <v>346</v>
      </c>
      <c r="G28" t="s">
        <v>831</v>
      </c>
      <c r="H28" t="s">
        <v>1113</v>
      </c>
      <c r="I28">
        <v>15.68</v>
      </c>
    </row>
    <row r="29" spans="1:9" ht="12.75">
      <c r="A29">
        <v>2006</v>
      </c>
      <c r="B29">
        <v>9</v>
      </c>
      <c r="C29" t="s">
        <v>360</v>
      </c>
      <c r="D29">
        <v>61</v>
      </c>
      <c r="F29" t="s">
        <v>346</v>
      </c>
      <c r="G29" t="s">
        <v>831</v>
      </c>
      <c r="H29" t="s">
        <v>443</v>
      </c>
      <c r="I29">
        <v>10.36</v>
      </c>
    </row>
    <row r="30" spans="1:9" ht="12.75">
      <c r="A30">
        <v>2006</v>
      </c>
      <c r="B30">
        <v>11</v>
      </c>
      <c r="C30" t="s">
        <v>360</v>
      </c>
      <c r="D30">
        <v>83</v>
      </c>
      <c r="F30" t="s">
        <v>346</v>
      </c>
      <c r="G30" t="s">
        <v>831</v>
      </c>
      <c r="H30" t="s">
        <v>975</v>
      </c>
      <c r="I30">
        <v>20.88</v>
      </c>
    </row>
    <row r="31" spans="1:9" ht="12.75">
      <c r="A31">
        <v>2006</v>
      </c>
      <c r="B31">
        <v>6</v>
      </c>
      <c r="C31" t="s">
        <v>360</v>
      </c>
      <c r="D31">
        <v>31</v>
      </c>
      <c r="F31" t="s">
        <v>346</v>
      </c>
      <c r="G31" t="s">
        <v>394</v>
      </c>
      <c r="H31" t="s">
        <v>395</v>
      </c>
      <c r="I31">
        <v>15</v>
      </c>
    </row>
    <row r="32" spans="1:10" ht="12.75">
      <c r="A32">
        <v>2007</v>
      </c>
      <c r="B32">
        <v>3</v>
      </c>
      <c r="C32" t="s">
        <v>360</v>
      </c>
      <c r="D32">
        <v>132</v>
      </c>
      <c r="F32" t="s">
        <v>346</v>
      </c>
      <c r="G32" t="s">
        <v>565</v>
      </c>
      <c r="H32" t="s">
        <v>566</v>
      </c>
      <c r="I32">
        <v>100</v>
      </c>
      <c r="J32">
        <v>17.5</v>
      </c>
    </row>
    <row r="33" spans="1:9" ht="12.75">
      <c r="A33">
        <v>2007</v>
      </c>
      <c r="B33">
        <v>1</v>
      </c>
      <c r="C33" t="s">
        <v>360</v>
      </c>
      <c r="D33">
        <v>107</v>
      </c>
      <c r="F33" t="s">
        <v>346</v>
      </c>
      <c r="G33" t="s">
        <v>505</v>
      </c>
      <c r="H33" t="s">
        <v>1022</v>
      </c>
      <c r="I33">
        <v>40</v>
      </c>
    </row>
    <row r="34" spans="1:8" ht="12.75">
      <c r="A34">
        <v>2006</v>
      </c>
      <c r="B34">
        <v>5</v>
      </c>
      <c r="C34" t="s">
        <v>360</v>
      </c>
      <c r="D34">
        <v>18</v>
      </c>
      <c r="F34" t="s">
        <v>346</v>
      </c>
      <c r="G34" t="s">
        <v>844</v>
      </c>
      <c r="H34" t="s">
        <v>379</v>
      </c>
    </row>
    <row r="35" spans="1:9" ht="12.75">
      <c r="A35">
        <v>2006</v>
      </c>
      <c r="B35">
        <v>5</v>
      </c>
      <c r="C35" t="s">
        <v>360</v>
      </c>
      <c r="D35">
        <v>23</v>
      </c>
      <c r="F35" t="s">
        <v>346</v>
      </c>
      <c r="G35" t="s">
        <v>844</v>
      </c>
      <c r="H35" t="s">
        <v>386</v>
      </c>
      <c r="I35">
        <v>15.72</v>
      </c>
    </row>
    <row r="36" spans="1:10" ht="12.75">
      <c r="A36">
        <v>2006</v>
      </c>
      <c r="B36">
        <v>5</v>
      </c>
      <c r="C36" t="s">
        <v>360</v>
      </c>
      <c r="D36">
        <v>20</v>
      </c>
      <c r="F36" t="s">
        <v>346</v>
      </c>
      <c r="G36" t="s">
        <v>852</v>
      </c>
      <c r="H36" t="s">
        <v>380</v>
      </c>
      <c r="I36">
        <v>75.18</v>
      </c>
      <c r="J36">
        <v>13.16</v>
      </c>
    </row>
    <row r="37" spans="1:9" ht="12.75">
      <c r="A37">
        <v>2006</v>
      </c>
      <c r="B37">
        <v>6</v>
      </c>
      <c r="C37" t="s">
        <v>360</v>
      </c>
      <c r="D37">
        <v>25</v>
      </c>
      <c r="F37" t="s">
        <v>346</v>
      </c>
      <c r="G37" t="s">
        <v>808</v>
      </c>
      <c r="H37" t="s">
        <v>1022</v>
      </c>
      <c r="I37">
        <v>61.8</v>
      </c>
    </row>
    <row r="38" spans="1:9" ht="12.75">
      <c r="A38">
        <v>2006</v>
      </c>
      <c r="B38">
        <v>9</v>
      </c>
      <c r="C38" t="s">
        <v>360</v>
      </c>
      <c r="D38">
        <v>51</v>
      </c>
      <c r="F38" t="s">
        <v>346</v>
      </c>
      <c r="G38" t="s">
        <v>808</v>
      </c>
      <c r="H38" t="s">
        <v>432</v>
      </c>
      <c r="I38">
        <v>53</v>
      </c>
    </row>
    <row r="39" spans="1:9" ht="12.75">
      <c r="A39">
        <v>2006</v>
      </c>
      <c r="B39">
        <v>11</v>
      </c>
      <c r="C39" t="s">
        <v>360</v>
      </c>
      <c r="D39">
        <v>86</v>
      </c>
      <c r="F39" t="s">
        <v>346</v>
      </c>
      <c r="G39" t="s">
        <v>808</v>
      </c>
      <c r="H39" t="s">
        <v>476</v>
      </c>
      <c r="I39">
        <v>88.8</v>
      </c>
    </row>
    <row r="40" spans="1:9" ht="12.75">
      <c r="A40">
        <v>2006</v>
      </c>
      <c r="B40">
        <v>12</v>
      </c>
      <c r="C40" t="s">
        <v>360</v>
      </c>
      <c r="D40">
        <v>89</v>
      </c>
      <c r="F40" t="s">
        <v>346</v>
      </c>
      <c r="G40" t="s">
        <v>808</v>
      </c>
      <c r="H40" t="s">
        <v>1146</v>
      </c>
      <c r="I40">
        <v>100</v>
      </c>
    </row>
    <row r="41" spans="1:9" ht="12.75">
      <c r="A41">
        <v>2006</v>
      </c>
      <c r="B41">
        <v>5</v>
      </c>
      <c r="C41" t="s">
        <v>360</v>
      </c>
      <c r="D41">
        <v>24</v>
      </c>
      <c r="F41" t="s">
        <v>346</v>
      </c>
      <c r="G41" t="s">
        <v>1110</v>
      </c>
      <c r="H41" t="s">
        <v>88</v>
      </c>
      <c r="I41">
        <v>40</v>
      </c>
    </row>
    <row r="42" spans="1:9" ht="12.75">
      <c r="A42">
        <v>2006</v>
      </c>
      <c r="B42">
        <v>7</v>
      </c>
      <c r="C42" t="s">
        <v>360</v>
      </c>
      <c r="D42">
        <v>45</v>
      </c>
      <c r="F42" t="s">
        <v>346</v>
      </c>
      <c r="G42" t="s">
        <v>1110</v>
      </c>
      <c r="H42" t="s">
        <v>411</v>
      </c>
      <c r="I42">
        <v>118.33</v>
      </c>
    </row>
    <row r="43" spans="1:9" ht="12.75">
      <c r="A43">
        <v>2006</v>
      </c>
      <c r="B43">
        <v>11</v>
      </c>
      <c r="C43" t="s">
        <v>360</v>
      </c>
      <c r="D43">
        <v>80</v>
      </c>
      <c r="F43" t="s">
        <v>346</v>
      </c>
      <c r="G43" t="s">
        <v>470</v>
      </c>
      <c r="H43" t="s">
        <v>471</v>
      </c>
      <c r="I43">
        <v>570</v>
      </c>
    </row>
    <row r="44" spans="1:9" ht="12.75">
      <c r="A44">
        <v>2006</v>
      </c>
      <c r="B44">
        <v>9</v>
      </c>
      <c r="C44" t="s">
        <v>360</v>
      </c>
      <c r="D44">
        <v>52</v>
      </c>
      <c r="F44" t="s">
        <v>346</v>
      </c>
      <c r="G44" t="s">
        <v>1072</v>
      </c>
      <c r="H44" t="s">
        <v>433</v>
      </c>
      <c r="I44">
        <v>119</v>
      </c>
    </row>
    <row r="45" spans="1:9" ht="12.75">
      <c r="A45">
        <v>2006</v>
      </c>
      <c r="B45">
        <v>12</v>
      </c>
      <c r="C45" t="s">
        <v>360</v>
      </c>
      <c r="D45">
        <v>91</v>
      </c>
      <c r="F45" t="s">
        <v>346</v>
      </c>
      <c r="G45" t="s">
        <v>485</v>
      </c>
      <c r="H45" t="s">
        <v>486</v>
      </c>
      <c r="I45">
        <v>33.34</v>
      </c>
    </row>
    <row r="46" spans="1:12" ht="12.75">
      <c r="A46">
        <v>2007</v>
      </c>
      <c r="B46">
        <v>2</v>
      </c>
      <c r="C46" t="s">
        <v>360</v>
      </c>
      <c r="D46">
        <v>126</v>
      </c>
      <c r="F46" t="s">
        <v>346</v>
      </c>
      <c r="G46" t="s">
        <v>485</v>
      </c>
      <c r="H46" t="s">
        <v>556</v>
      </c>
      <c r="I46">
        <v>83.33</v>
      </c>
      <c r="L46">
        <f>SUM(I19:I46)</f>
        <v>1669.47</v>
      </c>
    </row>
    <row r="47" spans="1:10" ht="12.75">
      <c r="A47">
        <v>2006</v>
      </c>
      <c r="B47">
        <v>11</v>
      </c>
      <c r="C47" t="s">
        <v>360</v>
      </c>
      <c r="D47">
        <v>78</v>
      </c>
      <c r="F47" t="s">
        <v>356</v>
      </c>
      <c r="G47" t="s">
        <v>467</v>
      </c>
      <c r="H47" t="s">
        <v>468</v>
      </c>
      <c r="I47">
        <v>345.57</v>
      </c>
      <c r="J47">
        <v>58.73</v>
      </c>
    </row>
    <row r="48" spans="1:9" ht="12.75">
      <c r="A48">
        <v>2006</v>
      </c>
      <c r="B48">
        <v>12</v>
      </c>
      <c r="C48" t="s">
        <v>360</v>
      </c>
      <c r="D48">
        <v>92</v>
      </c>
      <c r="F48" t="s">
        <v>356</v>
      </c>
      <c r="G48" t="s">
        <v>992</v>
      </c>
      <c r="H48" t="s">
        <v>993</v>
      </c>
      <c r="I48">
        <v>2170</v>
      </c>
    </row>
    <row r="49" spans="1:10" ht="12.75">
      <c r="A49">
        <v>2006</v>
      </c>
      <c r="B49">
        <v>6</v>
      </c>
      <c r="C49" t="s">
        <v>360</v>
      </c>
      <c r="D49">
        <v>26</v>
      </c>
      <c r="F49" t="s">
        <v>356</v>
      </c>
      <c r="G49" t="s">
        <v>1143</v>
      </c>
      <c r="H49" t="s">
        <v>387</v>
      </c>
      <c r="I49">
        <v>256.75</v>
      </c>
      <c r="J49">
        <v>44.93</v>
      </c>
    </row>
    <row r="50" spans="1:12" ht="12.75">
      <c r="A50">
        <v>2006</v>
      </c>
      <c r="B50">
        <v>7</v>
      </c>
      <c r="C50" t="s">
        <v>360</v>
      </c>
      <c r="D50">
        <v>48</v>
      </c>
      <c r="F50" t="s">
        <v>356</v>
      </c>
      <c r="G50" t="s">
        <v>1143</v>
      </c>
      <c r="H50" t="s">
        <v>414</v>
      </c>
      <c r="I50">
        <v>8.48</v>
      </c>
      <c r="J50">
        <v>1.48</v>
      </c>
      <c r="L50">
        <f>SUM(I47:I50)</f>
        <v>2780.8</v>
      </c>
    </row>
    <row r="51" spans="1:9" ht="12.75">
      <c r="A51">
        <v>2007</v>
      </c>
      <c r="B51">
        <v>2</v>
      </c>
      <c r="C51" t="s">
        <v>360</v>
      </c>
      <c r="D51">
        <v>113</v>
      </c>
      <c r="F51" t="s">
        <v>797</v>
      </c>
      <c r="G51" t="s">
        <v>537</v>
      </c>
      <c r="H51" t="s">
        <v>466</v>
      </c>
      <c r="I51">
        <v>10.5</v>
      </c>
    </row>
    <row r="52" spans="1:9" ht="12.75">
      <c r="A52">
        <v>2006</v>
      </c>
      <c r="B52">
        <v>5</v>
      </c>
      <c r="C52" t="s">
        <v>360</v>
      </c>
      <c r="D52">
        <v>16</v>
      </c>
      <c r="F52" t="s">
        <v>797</v>
      </c>
      <c r="G52" t="s">
        <v>1134</v>
      </c>
      <c r="H52" t="s">
        <v>378</v>
      </c>
      <c r="I52">
        <v>83</v>
      </c>
    </row>
    <row r="53" spans="1:9" ht="12.75">
      <c r="A53">
        <v>2006</v>
      </c>
      <c r="B53">
        <v>7</v>
      </c>
      <c r="C53" t="s">
        <v>360</v>
      </c>
      <c r="D53">
        <v>49</v>
      </c>
      <c r="F53" t="s">
        <v>797</v>
      </c>
      <c r="G53" t="s">
        <v>46</v>
      </c>
      <c r="H53" t="s">
        <v>415</v>
      </c>
      <c r="I53">
        <v>37.66</v>
      </c>
    </row>
    <row r="54" spans="1:9" ht="12.75">
      <c r="A54">
        <v>2006</v>
      </c>
      <c r="B54">
        <v>11</v>
      </c>
      <c r="C54" t="s">
        <v>360</v>
      </c>
      <c r="D54">
        <v>76</v>
      </c>
      <c r="F54" t="s">
        <v>797</v>
      </c>
      <c r="G54" t="s">
        <v>838</v>
      </c>
      <c r="H54" t="s">
        <v>466</v>
      </c>
      <c r="I54">
        <v>36</v>
      </c>
    </row>
    <row r="55" spans="1:9" ht="12.75">
      <c r="A55">
        <v>2006</v>
      </c>
      <c r="B55">
        <v>6</v>
      </c>
      <c r="C55" t="s">
        <v>360</v>
      </c>
      <c r="D55">
        <v>36</v>
      </c>
      <c r="F55" t="s">
        <v>797</v>
      </c>
      <c r="G55" t="s">
        <v>399</v>
      </c>
      <c r="H55" t="s">
        <v>1019</v>
      </c>
      <c r="I55">
        <v>37.5</v>
      </c>
    </row>
    <row r="56" spans="1:9" ht="12.75">
      <c r="A56">
        <v>2006</v>
      </c>
      <c r="B56">
        <v>9</v>
      </c>
      <c r="C56" t="s">
        <v>360</v>
      </c>
      <c r="D56">
        <v>62</v>
      </c>
      <c r="F56" t="s">
        <v>797</v>
      </c>
      <c r="G56" t="s">
        <v>399</v>
      </c>
      <c r="H56" t="s">
        <v>444</v>
      </c>
      <c r="I56">
        <v>27</v>
      </c>
    </row>
    <row r="57" spans="1:9" ht="12.75">
      <c r="A57">
        <v>2006</v>
      </c>
      <c r="B57">
        <v>12</v>
      </c>
      <c r="C57" t="s">
        <v>360</v>
      </c>
      <c r="D57">
        <v>98</v>
      </c>
      <c r="E57" t="s">
        <v>196</v>
      </c>
      <c r="F57" t="s">
        <v>797</v>
      </c>
      <c r="G57" t="s">
        <v>413</v>
      </c>
      <c r="H57" t="s">
        <v>1019</v>
      </c>
      <c r="I57">
        <v>85</v>
      </c>
    </row>
    <row r="58" spans="1:9" ht="12.75">
      <c r="A58">
        <v>2007</v>
      </c>
      <c r="B58">
        <v>3</v>
      </c>
      <c r="C58" t="s">
        <v>360</v>
      </c>
      <c r="D58">
        <v>139</v>
      </c>
      <c r="F58" t="s">
        <v>797</v>
      </c>
      <c r="G58" t="s">
        <v>573</v>
      </c>
      <c r="H58" t="s">
        <v>574</v>
      </c>
      <c r="I58">
        <v>49.5</v>
      </c>
    </row>
    <row r="59" spans="1:9" ht="12.75">
      <c r="A59">
        <v>2007</v>
      </c>
      <c r="B59">
        <v>3</v>
      </c>
      <c r="C59" t="s">
        <v>360</v>
      </c>
      <c r="D59">
        <v>138</v>
      </c>
      <c r="E59" t="s">
        <v>196</v>
      </c>
      <c r="F59" t="s">
        <v>797</v>
      </c>
      <c r="G59" t="s">
        <v>571</v>
      </c>
      <c r="H59" t="s">
        <v>572</v>
      </c>
      <c r="I59">
        <v>6.99</v>
      </c>
    </row>
    <row r="60" spans="1:12" ht="12.75">
      <c r="A60">
        <v>2007</v>
      </c>
      <c r="B60">
        <v>1</v>
      </c>
      <c r="C60" t="s">
        <v>360</v>
      </c>
      <c r="D60">
        <v>100</v>
      </c>
      <c r="F60" t="s">
        <v>797</v>
      </c>
      <c r="G60" t="s">
        <v>796</v>
      </c>
      <c r="H60" t="s">
        <v>495</v>
      </c>
      <c r="I60">
        <v>59.65</v>
      </c>
      <c r="L60">
        <f>SUM(I51:I60)</f>
        <v>432.79999999999995</v>
      </c>
    </row>
    <row r="61" spans="1:12" ht="12.75">
      <c r="A61">
        <v>2006</v>
      </c>
      <c r="B61">
        <v>10</v>
      </c>
      <c r="C61" t="s">
        <v>360</v>
      </c>
      <c r="D61">
        <v>64</v>
      </c>
      <c r="F61" t="s">
        <v>344</v>
      </c>
      <c r="G61" t="s">
        <v>938</v>
      </c>
      <c r="H61" t="s">
        <v>450</v>
      </c>
      <c r="I61">
        <v>250</v>
      </c>
      <c r="J61">
        <v>43.75</v>
      </c>
      <c r="L61">
        <f>I61</f>
        <v>250</v>
      </c>
    </row>
    <row r="62" spans="1:9" ht="12.75">
      <c r="A62">
        <v>2006</v>
      </c>
      <c r="B62">
        <v>5</v>
      </c>
      <c r="C62" t="s">
        <v>360</v>
      </c>
      <c r="D62">
        <v>10</v>
      </c>
      <c r="E62" t="s">
        <v>163</v>
      </c>
      <c r="F62" t="s">
        <v>350</v>
      </c>
      <c r="G62" t="s">
        <v>964</v>
      </c>
      <c r="H62" t="s">
        <v>369</v>
      </c>
      <c r="I62">
        <v>699.58</v>
      </c>
    </row>
    <row r="63" spans="1:12" ht="12.75">
      <c r="A63">
        <v>2007</v>
      </c>
      <c r="B63">
        <v>3</v>
      </c>
      <c r="C63" t="s">
        <v>360</v>
      </c>
      <c r="D63">
        <v>134</v>
      </c>
      <c r="F63" t="s">
        <v>350</v>
      </c>
      <c r="G63" t="s">
        <v>568</v>
      </c>
      <c r="H63" t="s">
        <v>569</v>
      </c>
      <c r="I63">
        <v>56.32</v>
      </c>
      <c r="L63">
        <f>SUM(I62:I63)</f>
        <v>755.9000000000001</v>
      </c>
    </row>
    <row r="64" spans="1:10" ht="12.75">
      <c r="A64">
        <v>2006</v>
      </c>
      <c r="B64">
        <v>10</v>
      </c>
      <c r="C64" t="s">
        <v>360</v>
      </c>
      <c r="D64">
        <v>65</v>
      </c>
      <c r="F64" t="s">
        <v>349</v>
      </c>
      <c r="G64" t="s">
        <v>452</v>
      </c>
      <c r="H64" t="s">
        <v>451</v>
      </c>
      <c r="I64">
        <v>89.25</v>
      </c>
      <c r="J64">
        <v>15.62</v>
      </c>
    </row>
    <row r="65" spans="1:10" ht="12.75">
      <c r="A65">
        <v>2006</v>
      </c>
      <c r="B65">
        <v>7</v>
      </c>
      <c r="C65" t="s">
        <v>360</v>
      </c>
      <c r="D65">
        <v>44</v>
      </c>
      <c r="F65" t="s">
        <v>349</v>
      </c>
      <c r="G65" t="s">
        <v>409</v>
      </c>
      <c r="H65" t="s">
        <v>410</v>
      </c>
      <c r="I65">
        <v>18.82</v>
      </c>
      <c r="J65">
        <v>3.3</v>
      </c>
    </row>
    <row r="66" spans="1:10" ht="12.75">
      <c r="A66">
        <v>2007</v>
      </c>
      <c r="B66">
        <v>1</v>
      </c>
      <c r="C66" t="s">
        <v>360</v>
      </c>
      <c r="D66">
        <v>108</v>
      </c>
      <c r="F66" t="s">
        <v>349</v>
      </c>
      <c r="G66" t="s">
        <v>1016</v>
      </c>
      <c r="H66" t="s">
        <v>530</v>
      </c>
      <c r="I66">
        <v>20.42</v>
      </c>
      <c r="J66">
        <v>3.58</v>
      </c>
    </row>
    <row r="67" spans="1:10" ht="12.75">
      <c r="A67">
        <v>2006</v>
      </c>
      <c r="B67">
        <v>12</v>
      </c>
      <c r="C67" t="s">
        <v>360</v>
      </c>
      <c r="D67">
        <v>90</v>
      </c>
      <c r="F67" t="s">
        <v>349</v>
      </c>
      <c r="G67" t="s">
        <v>483</v>
      </c>
      <c r="H67" t="s">
        <v>484</v>
      </c>
      <c r="I67">
        <v>75</v>
      </c>
      <c r="J67">
        <v>13.13</v>
      </c>
    </row>
    <row r="68" spans="1:10" ht="12.75">
      <c r="A68">
        <v>2006</v>
      </c>
      <c r="B68">
        <v>11</v>
      </c>
      <c r="C68" t="s">
        <v>360</v>
      </c>
      <c r="D68">
        <v>81</v>
      </c>
      <c r="F68" t="s">
        <v>349</v>
      </c>
      <c r="G68" t="s">
        <v>854</v>
      </c>
      <c r="H68" t="s">
        <v>472</v>
      </c>
      <c r="I68">
        <v>325</v>
      </c>
      <c r="J68">
        <v>3.23</v>
      </c>
    </row>
    <row r="69" spans="1:9" ht="12.75">
      <c r="A69">
        <v>2006</v>
      </c>
      <c r="B69">
        <v>11</v>
      </c>
      <c r="C69" t="s">
        <v>360</v>
      </c>
      <c r="D69">
        <v>79</v>
      </c>
      <c r="F69" t="s">
        <v>349</v>
      </c>
      <c r="G69" t="s">
        <v>413</v>
      </c>
      <c r="H69" t="s">
        <v>469</v>
      </c>
      <c r="I69">
        <v>42</v>
      </c>
    </row>
    <row r="70" spans="1:9" ht="12.75">
      <c r="A70">
        <v>2006</v>
      </c>
      <c r="B70">
        <v>12</v>
      </c>
      <c r="C70" t="s">
        <v>360</v>
      </c>
      <c r="D70">
        <v>98</v>
      </c>
      <c r="E70" t="s">
        <v>195</v>
      </c>
      <c r="F70" t="s">
        <v>349</v>
      </c>
      <c r="G70" t="s">
        <v>413</v>
      </c>
      <c r="H70" t="s">
        <v>492</v>
      </c>
      <c r="I70">
        <v>42</v>
      </c>
    </row>
    <row r="71" spans="1:9" ht="12.75">
      <c r="A71">
        <v>2006</v>
      </c>
      <c r="B71">
        <v>5</v>
      </c>
      <c r="C71" t="s">
        <v>360</v>
      </c>
      <c r="D71">
        <v>21</v>
      </c>
      <c r="F71" t="s">
        <v>349</v>
      </c>
      <c r="G71" t="s">
        <v>381</v>
      </c>
      <c r="H71" t="s">
        <v>382</v>
      </c>
      <c r="I71">
        <v>45</v>
      </c>
    </row>
    <row r="72" spans="1:10" ht="12.75">
      <c r="A72">
        <v>2007</v>
      </c>
      <c r="B72">
        <v>3</v>
      </c>
      <c r="C72" t="s">
        <v>360</v>
      </c>
      <c r="D72">
        <v>130</v>
      </c>
      <c r="E72" t="s">
        <v>196</v>
      </c>
      <c r="F72" t="s">
        <v>349</v>
      </c>
      <c r="G72" t="s">
        <v>561</v>
      </c>
      <c r="H72" t="s">
        <v>563</v>
      </c>
      <c r="I72">
        <v>169.36</v>
      </c>
      <c r="J72">
        <v>29.64</v>
      </c>
    </row>
    <row r="73" spans="1:10" ht="12.75">
      <c r="A73">
        <v>2007</v>
      </c>
      <c r="B73">
        <v>3</v>
      </c>
      <c r="C73" t="s">
        <v>360</v>
      </c>
      <c r="D73">
        <v>130</v>
      </c>
      <c r="E73" t="s">
        <v>195</v>
      </c>
      <c r="F73" t="s">
        <v>349</v>
      </c>
      <c r="G73" t="s">
        <v>561</v>
      </c>
      <c r="H73" t="s">
        <v>562</v>
      </c>
      <c r="I73">
        <v>843.95</v>
      </c>
      <c r="J73">
        <v>147.7</v>
      </c>
    </row>
    <row r="74" spans="1:10" ht="12.75">
      <c r="A74">
        <v>2006</v>
      </c>
      <c r="B74">
        <v>11</v>
      </c>
      <c r="C74" t="s">
        <v>360</v>
      </c>
      <c r="D74">
        <v>88</v>
      </c>
      <c r="F74" t="s">
        <v>349</v>
      </c>
      <c r="G74" t="s">
        <v>477</v>
      </c>
      <c r="H74" t="s">
        <v>1037</v>
      </c>
      <c r="I74">
        <v>82.46</v>
      </c>
      <c r="J74">
        <v>14.75</v>
      </c>
    </row>
    <row r="75" spans="1:10" ht="12.75">
      <c r="A75">
        <v>2007</v>
      </c>
      <c r="B75">
        <v>2</v>
      </c>
      <c r="C75" t="s">
        <v>360</v>
      </c>
      <c r="D75">
        <v>119</v>
      </c>
      <c r="F75" t="s">
        <v>349</v>
      </c>
      <c r="G75" t="s">
        <v>477</v>
      </c>
      <c r="H75" t="s">
        <v>545</v>
      </c>
      <c r="I75">
        <v>25</v>
      </c>
      <c r="J75">
        <v>4.38</v>
      </c>
    </row>
    <row r="76" spans="1:10" ht="12.75">
      <c r="A76">
        <v>2006</v>
      </c>
      <c r="B76">
        <v>5</v>
      </c>
      <c r="C76" t="s">
        <v>360</v>
      </c>
      <c r="D76">
        <v>11</v>
      </c>
      <c r="E76" t="s">
        <v>163</v>
      </c>
      <c r="F76" t="s">
        <v>349</v>
      </c>
      <c r="G76" t="s">
        <v>823</v>
      </c>
      <c r="H76" t="s">
        <v>370</v>
      </c>
      <c r="I76">
        <v>22.12</v>
      </c>
      <c r="J76">
        <v>3.87</v>
      </c>
    </row>
    <row r="77" spans="1:10" ht="12.75">
      <c r="A77">
        <v>2006</v>
      </c>
      <c r="B77">
        <v>10</v>
      </c>
      <c r="C77" t="s">
        <v>360</v>
      </c>
      <c r="D77">
        <v>70</v>
      </c>
      <c r="F77" t="s">
        <v>349</v>
      </c>
      <c r="G77" t="s">
        <v>823</v>
      </c>
      <c r="H77" t="s">
        <v>69</v>
      </c>
      <c r="I77">
        <v>30.42</v>
      </c>
      <c r="J77">
        <v>5.32</v>
      </c>
    </row>
    <row r="78" spans="1:10" ht="12.75">
      <c r="A78">
        <v>2007</v>
      </c>
      <c r="B78">
        <v>1</v>
      </c>
      <c r="C78" t="s">
        <v>360</v>
      </c>
      <c r="D78">
        <v>101</v>
      </c>
      <c r="F78" t="s">
        <v>349</v>
      </c>
      <c r="G78" t="s">
        <v>496</v>
      </c>
      <c r="H78" t="s">
        <v>497</v>
      </c>
      <c r="I78">
        <v>123.5</v>
      </c>
      <c r="J78">
        <v>21.61</v>
      </c>
    </row>
    <row r="79" spans="1:12" ht="12.75">
      <c r="A79">
        <v>2007</v>
      </c>
      <c r="B79">
        <v>2</v>
      </c>
      <c r="C79" t="s">
        <v>360</v>
      </c>
      <c r="D79">
        <v>118</v>
      </c>
      <c r="F79" t="s">
        <v>349</v>
      </c>
      <c r="G79" t="s">
        <v>543</v>
      </c>
      <c r="H79" t="s">
        <v>544</v>
      </c>
      <c r="I79">
        <v>379.9</v>
      </c>
      <c r="J79">
        <v>66.48</v>
      </c>
      <c r="L79">
        <f>SUM(I64:I79)</f>
        <v>2334.2000000000003</v>
      </c>
    </row>
    <row r="80" spans="1:10" ht="12.75">
      <c r="A80">
        <v>2006</v>
      </c>
      <c r="B80">
        <v>10</v>
      </c>
      <c r="C80" t="s">
        <v>360</v>
      </c>
      <c r="D80">
        <v>68</v>
      </c>
      <c r="F80" t="s">
        <v>1105</v>
      </c>
      <c r="G80" t="s">
        <v>454</v>
      </c>
      <c r="H80" t="s">
        <v>455</v>
      </c>
      <c r="I80">
        <v>21.06</v>
      </c>
      <c r="J80">
        <v>1.05</v>
      </c>
    </row>
    <row r="81" spans="1:10" ht="12.75">
      <c r="A81">
        <v>2006</v>
      </c>
      <c r="B81">
        <v>5</v>
      </c>
      <c r="C81" t="s">
        <v>360</v>
      </c>
      <c r="D81">
        <v>7</v>
      </c>
      <c r="E81" t="s">
        <v>163</v>
      </c>
      <c r="F81" t="s">
        <v>1105</v>
      </c>
      <c r="G81" t="s">
        <v>1124</v>
      </c>
      <c r="H81" t="s">
        <v>876</v>
      </c>
      <c r="I81">
        <v>21.06</v>
      </c>
      <c r="J81">
        <v>1.05</v>
      </c>
    </row>
    <row r="82" spans="1:10" ht="12.75">
      <c r="A82">
        <v>2006</v>
      </c>
      <c r="B82">
        <v>7</v>
      </c>
      <c r="C82" t="s">
        <v>360</v>
      </c>
      <c r="D82">
        <v>42</v>
      </c>
      <c r="F82" t="s">
        <v>1105</v>
      </c>
      <c r="G82" t="s">
        <v>1124</v>
      </c>
      <c r="H82" t="s">
        <v>407</v>
      </c>
      <c r="I82">
        <v>21.06</v>
      </c>
      <c r="J82">
        <v>1.05</v>
      </c>
    </row>
    <row r="83" spans="1:10" ht="12.75">
      <c r="A83">
        <v>2007</v>
      </c>
      <c r="B83">
        <v>1</v>
      </c>
      <c r="C83" t="s">
        <v>360</v>
      </c>
      <c r="D83">
        <v>110</v>
      </c>
      <c r="F83" t="s">
        <v>1105</v>
      </c>
      <c r="G83" t="s">
        <v>104</v>
      </c>
      <c r="H83" t="s">
        <v>1339</v>
      </c>
      <c r="I83">
        <v>21.06</v>
      </c>
      <c r="J83">
        <v>1.05</v>
      </c>
    </row>
    <row r="84" spans="1:10" ht="12.75">
      <c r="A84">
        <v>2006</v>
      </c>
      <c r="B84">
        <v>5</v>
      </c>
      <c r="C84" t="s">
        <v>360</v>
      </c>
      <c r="D84">
        <v>4</v>
      </c>
      <c r="E84" t="s">
        <v>163</v>
      </c>
      <c r="F84" t="s">
        <v>1105</v>
      </c>
      <c r="G84" t="s">
        <v>997</v>
      </c>
      <c r="H84" t="s">
        <v>365</v>
      </c>
      <c r="I84">
        <v>15.65</v>
      </c>
      <c r="J84">
        <v>2.74</v>
      </c>
    </row>
    <row r="85" spans="1:10" ht="12.75">
      <c r="A85">
        <v>2006</v>
      </c>
      <c r="B85">
        <v>7</v>
      </c>
      <c r="C85" t="s">
        <v>360</v>
      </c>
      <c r="D85">
        <v>39</v>
      </c>
      <c r="F85" t="s">
        <v>1105</v>
      </c>
      <c r="G85" t="s">
        <v>403</v>
      </c>
      <c r="H85" t="s">
        <v>1102</v>
      </c>
      <c r="I85">
        <v>15.65</v>
      </c>
      <c r="J85">
        <v>2.74</v>
      </c>
    </row>
    <row r="86" spans="1:10" ht="12.75">
      <c r="A86">
        <v>2007</v>
      </c>
      <c r="B86">
        <v>1</v>
      </c>
      <c r="C86" t="s">
        <v>360</v>
      </c>
      <c r="D86">
        <v>103</v>
      </c>
      <c r="F86" t="s">
        <v>1105</v>
      </c>
      <c r="G86" t="s">
        <v>500</v>
      </c>
      <c r="H86" t="s">
        <v>501</v>
      </c>
      <c r="I86">
        <v>15.65</v>
      </c>
      <c r="J86">
        <v>2.74</v>
      </c>
    </row>
    <row r="87" spans="1:12" ht="12.75">
      <c r="A87">
        <v>2006</v>
      </c>
      <c r="B87">
        <v>10</v>
      </c>
      <c r="C87" t="s">
        <v>360</v>
      </c>
      <c r="D87">
        <v>67</v>
      </c>
      <c r="F87" t="s">
        <v>1105</v>
      </c>
      <c r="G87" t="s">
        <v>253</v>
      </c>
      <c r="H87" t="s">
        <v>453</v>
      </c>
      <c r="I87">
        <v>15.65</v>
      </c>
      <c r="J87">
        <v>2.74</v>
      </c>
      <c r="L87">
        <f>SUM(I80:I87)</f>
        <v>146.84</v>
      </c>
    </row>
    <row r="88" spans="1:10" ht="12.75">
      <c r="A88">
        <v>2007</v>
      </c>
      <c r="B88">
        <v>2</v>
      </c>
      <c r="C88" t="s">
        <v>360</v>
      </c>
      <c r="D88">
        <v>127</v>
      </c>
      <c r="F88" t="s">
        <v>351</v>
      </c>
      <c r="G88" t="s">
        <v>557</v>
      </c>
      <c r="H88" t="s">
        <v>558</v>
      </c>
      <c r="I88">
        <v>169</v>
      </c>
      <c r="J88">
        <v>29.57</v>
      </c>
    </row>
    <row r="89" spans="1:10" ht="12.75">
      <c r="A89">
        <v>2007</v>
      </c>
      <c r="B89">
        <v>1</v>
      </c>
      <c r="C89" t="s">
        <v>360</v>
      </c>
      <c r="D89">
        <v>111</v>
      </c>
      <c r="F89" t="s">
        <v>351</v>
      </c>
      <c r="G89" t="s">
        <v>531</v>
      </c>
      <c r="H89" t="s">
        <v>532</v>
      </c>
      <c r="I89">
        <v>699</v>
      </c>
      <c r="J89">
        <v>122.32</v>
      </c>
    </row>
    <row r="90" spans="1:10" ht="12.75">
      <c r="A90">
        <v>2006</v>
      </c>
      <c r="B90">
        <v>12</v>
      </c>
      <c r="C90" t="s">
        <v>360</v>
      </c>
      <c r="D90">
        <v>99</v>
      </c>
      <c r="F90" t="s">
        <v>351</v>
      </c>
      <c r="G90" t="s">
        <v>493</v>
      </c>
      <c r="H90" t="s">
        <v>494</v>
      </c>
      <c r="I90">
        <v>2030</v>
      </c>
      <c r="J90">
        <v>355.26</v>
      </c>
    </row>
    <row r="91" spans="1:10" ht="12.75">
      <c r="A91">
        <v>2007</v>
      </c>
      <c r="B91">
        <v>2</v>
      </c>
      <c r="C91" t="s">
        <v>360</v>
      </c>
      <c r="D91">
        <v>120</v>
      </c>
      <c r="E91" t="s">
        <v>196</v>
      </c>
      <c r="F91" t="s">
        <v>351</v>
      </c>
      <c r="G91" t="s">
        <v>546</v>
      </c>
      <c r="H91" t="s">
        <v>548</v>
      </c>
      <c r="I91">
        <v>44.4</v>
      </c>
      <c r="J91">
        <v>7.77</v>
      </c>
    </row>
    <row r="92" spans="1:9" ht="12.75">
      <c r="A92">
        <v>2007</v>
      </c>
      <c r="B92">
        <v>2</v>
      </c>
      <c r="C92" t="s">
        <v>360</v>
      </c>
      <c r="D92">
        <v>120</v>
      </c>
      <c r="E92" t="s">
        <v>195</v>
      </c>
      <c r="F92" t="s">
        <v>351</v>
      </c>
      <c r="G92" t="s">
        <v>546</v>
      </c>
      <c r="H92" t="s">
        <v>547</v>
      </c>
      <c r="I92">
        <v>2100</v>
      </c>
    </row>
    <row r="93" spans="1:10" ht="12.75">
      <c r="A93">
        <v>2007</v>
      </c>
      <c r="B93">
        <v>2</v>
      </c>
      <c r="C93" t="s">
        <v>360</v>
      </c>
      <c r="D93">
        <v>120</v>
      </c>
      <c r="E93" t="s">
        <v>262</v>
      </c>
      <c r="F93" t="s">
        <v>351</v>
      </c>
      <c r="G93" t="s">
        <v>546</v>
      </c>
      <c r="H93" t="s">
        <v>549</v>
      </c>
      <c r="I93">
        <v>246.45</v>
      </c>
      <c r="J93">
        <v>43.12</v>
      </c>
    </row>
    <row r="94" spans="1:10" ht="12.75">
      <c r="A94">
        <v>2007</v>
      </c>
      <c r="B94">
        <v>2</v>
      </c>
      <c r="C94" t="s">
        <v>360</v>
      </c>
      <c r="D94">
        <v>121</v>
      </c>
      <c r="F94" t="s">
        <v>351</v>
      </c>
      <c r="G94" t="s">
        <v>550</v>
      </c>
      <c r="H94" t="s">
        <v>551</v>
      </c>
      <c r="I94">
        <v>872.34</v>
      </c>
      <c r="J94">
        <v>152.66</v>
      </c>
    </row>
    <row r="95" spans="1:9" ht="12.75">
      <c r="A95">
        <v>2006</v>
      </c>
      <c r="B95">
        <v>11</v>
      </c>
      <c r="C95" t="s">
        <v>360</v>
      </c>
      <c r="D95">
        <v>84</v>
      </c>
      <c r="F95" s="2" t="s">
        <v>351</v>
      </c>
      <c r="G95" t="s">
        <v>474</v>
      </c>
      <c r="H95" t="s">
        <v>1301</v>
      </c>
      <c r="I95">
        <v>16.5</v>
      </c>
    </row>
    <row r="96" spans="1:10" ht="12.75">
      <c r="A96">
        <v>2007</v>
      </c>
      <c r="B96">
        <v>2</v>
      </c>
      <c r="C96" t="s">
        <v>360</v>
      </c>
      <c r="D96">
        <v>115</v>
      </c>
      <c r="F96" t="s">
        <v>351</v>
      </c>
      <c r="G96" t="s">
        <v>538</v>
      </c>
      <c r="H96" t="s">
        <v>539</v>
      </c>
      <c r="I96">
        <v>133</v>
      </c>
      <c r="J96">
        <v>23.28</v>
      </c>
    </row>
    <row r="97" spans="1:10" ht="12.75">
      <c r="A97">
        <v>2006</v>
      </c>
      <c r="B97">
        <v>5</v>
      </c>
      <c r="C97" t="s">
        <v>360</v>
      </c>
      <c r="D97">
        <v>22</v>
      </c>
      <c r="F97" t="s">
        <v>351</v>
      </c>
      <c r="G97" t="s">
        <v>383</v>
      </c>
      <c r="H97" t="s">
        <v>384</v>
      </c>
      <c r="I97">
        <v>83.4</v>
      </c>
      <c r="J97">
        <v>14.6</v>
      </c>
    </row>
    <row r="98" spans="1:10" ht="12.75">
      <c r="A98">
        <v>2006</v>
      </c>
      <c r="B98">
        <v>5</v>
      </c>
      <c r="C98" t="s">
        <v>360</v>
      </c>
      <c r="D98">
        <v>22</v>
      </c>
      <c r="F98" t="s">
        <v>351</v>
      </c>
      <c r="G98" t="s">
        <v>383</v>
      </c>
      <c r="H98" t="s">
        <v>385</v>
      </c>
      <c r="I98">
        <v>112.34</v>
      </c>
      <c r="J98">
        <v>19.66</v>
      </c>
    </row>
    <row r="99" spans="1:10" ht="12.75">
      <c r="A99">
        <v>2006</v>
      </c>
      <c r="B99">
        <v>10</v>
      </c>
      <c r="C99" t="s">
        <v>360</v>
      </c>
      <c r="D99">
        <v>73</v>
      </c>
      <c r="F99" t="s">
        <v>351</v>
      </c>
      <c r="G99" t="s">
        <v>383</v>
      </c>
      <c r="H99" t="s">
        <v>459</v>
      </c>
      <c r="I99">
        <v>112.34</v>
      </c>
      <c r="J99">
        <v>19.66</v>
      </c>
    </row>
    <row r="100" spans="1:12" ht="12.75">
      <c r="A100">
        <v>2006</v>
      </c>
      <c r="B100">
        <v>9</v>
      </c>
      <c r="C100" t="s">
        <v>360</v>
      </c>
      <c r="D100">
        <v>59</v>
      </c>
      <c r="F100" t="s">
        <v>351</v>
      </c>
      <c r="G100" t="s">
        <v>440</v>
      </c>
      <c r="H100" t="s">
        <v>441</v>
      </c>
      <c r="I100">
        <v>372.76</v>
      </c>
      <c r="J100">
        <v>65.24</v>
      </c>
      <c r="L100">
        <f>SUM(I88:I100)</f>
        <v>6991.53</v>
      </c>
    </row>
    <row r="101" spans="1:10" ht="12.75">
      <c r="A101">
        <v>2006</v>
      </c>
      <c r="B101">
        <v>6</v>
      </c>
      <c r="C101" t="s">
        <v>360</v>
      </c>
      <c r="D101">
        <v>29</v>
      </c>
      <c r="F101" t="s">
        <v>353</v>
      </c>
      <c r="G101" t="s">
        <v>390</v>
      </c>
      <c r="H101" t="s">
        <v>391</v>
      </c>
      <c r="I101">
        <v>91.8</v>
      </c>
      <c r="J101">
        <v>16.06</v>
      </c>
    </row>
    <row r="102" spans="1:10" ht="12.75">
      <c r="A102">
        <v>2006</v>
      </c>
      <c r="B102">
        <v>7</v>
      </c>
      <c r="C102" t="s">
        <v>360</v>
      </c>
      <c r="D102">
        <v>40</v>
      </c>
      <c r="F102" t="s">
        <v>353</v>
      </c>
      <c r="G102" t="s">
        <v>404</v>
      </c>
      <c r="H102" t="s">
        <v>405</v>
      </c>
      <c r="I102">
        <v>63</v>
      </c>
      <c r="J102">
        <v>11.03</v>
      </c>
    </row>
    <row r="103" spans="1:10" ht="12.75">
      <c r="A103">
        <v>2007</v>
      </c>
      <c r="B103">
        <v>1</v>
      </c>
      <c r="C103" t="s">
        <v>360</v>
      </c>
      <c r="D103">
        <v>102</v>
      </c>
      <c r="F103" t="s">
        <v>353</v>
      </c>
      <c r="G103" t="s">
        <v>498</v>
      </c>
      <c r="H103" t="s">
        <v>499</v>
      </c>
      <c r="I103">
        <v>2482.52</v>
      </c>
      <c r="J103">
        <v>434.44</v>
      </c>
    </row>
    <row r="104" spans="1:10" ht="12.75">
      <c r="A104">
        <v>2006</v>
      </c>
      <c r="B104">
        <v>6</v>
      </c>
      <c r="C104" t="s">
        <v>360</v>
      </c>
      <c r="D104">
        <v>28</v>
      </c>
      <c r="F104" t="s">
        <v>353</v>
      </c>
      <c r="G104" t="s">
        <v>388</v>
      </c>
      <c r="H104" t="s">
        <v>389</v>
      </c>
      <c r="I104">
        <v>80.84</v>
      </c>
      <c r="J104">
        <v>14.15</v>
      </c>
    </row>
    <row r="105" spans="1:12" ht="12.75">
      <c r="A105">
        <v>2006</v>
      </c>
      <c r="B105">
        <v>6</v>
      </c>
      <c r="C105" t="s">
        <v>360</v>
      </c>
      <c r="D105">
        <v>30</v>
      </c>
      <c r="F105" t="s">
        <v>353</v>
      </c>
      <c r="G105" t="s">
        <v>392</v>
      </c>
      <c r="H105" t="s">
        <v>393</v>
      </c>
      <c r="I105">
        <v>212.66</v>
      </c>
      <c r="J105">
        <v>37.22</v>
      </c>
      <c r="L105">
        <f>SUM(I101:I105)</f>
        <v>2930.82</v>
      </c>
    </row>
    <row r="106" spans="1:10" ht="12.75">
      <c r="A106">
        <v>2006</v>
      </c>
      <c r="B106">
        <v>9</v>
      </c>
      <c r="C106" t="s">
        <v>360</v>
      </c>
      <c r="D106">
        <v>54</v>
      </c>
      <c r="F106" t="s">
        <v>345</v>
      </c>
      <c r="G106" t="s">
        <v>434</v>
      </c>
      <c r="H106" t="s">
        <v>435</v>
      </c>
      <c r="I106">
        <v>32.33</v>
      </c>
      <c r="J106">
        <v>5.65</v>
      </c>
    </row>
    <row r="107" spans="1:9" ht="12.75">
      <c r="A107">
        <v>2007</v>
      </c>
      <c r="B107">
        <v>2</v>
      </c>
      <c r="C107" t="s">
        <v>360</v>
      </c>
      <c r="D107">
        <v>128</v>
      </c>
      <c r="F107" t="s">
        <v>345</v>
      </c>
      <c r="G107" t="s">
        <v>434</v>
      </c>
      <c r="H107" t="s">
        <v>559</v>
      </c>
      <c r="I107">
        <v>23.99</v>
      </c>
    </row>
    <row r="108" spans="1:10" ht="12.75">
      <c r="A108">
        <v>2006</v>
      </c>
      <c r="B108">
        <v>12</v>
      </c>
      <c r="C108" t="s">
        <v>360</v>
      </c>
      <c r="D108">
        <v>97</v>
      </c>
      <c r="F108" t="s">
        <v>345</v>
      </c>
      <c r="G108" t="s">
        <v>491</v>
      </c>
      <c r="H108" t="s">
        <v>797</v>
      </c>
      <c r="I108">
        <v>20.41</v>
      </c>
      <c r="J108">
        <v>3.57</v>
      </c>
    </row>
    <row r="109" spans="1:9" ht="12.75">
      <c r="A109">
        <v>2006</v>
      </c>
      <c r="B109">
        <v>5</v>
      </c>
      <c r="C109" t="s">
        <v>360</v>
      </c>
      <c r="D109">
        <v>19</v>
      </c>
      <c r="F109" t="s">
        <v>345</v>
      </c>
      <c r="G109" t="s">
        <v>1180</v>
      </c>
      <c r="H109" t="s">
        <v>298</v>
      </c>
      <c r="I109">
        <v>1081.51</v>
      </c>
    </row>
    <row r="110" spans="1:10" ht="12.75">
      <c r="A110">
        <v>2006</v>
      </c>
      <c r="B110">
        <v>7</v>
      </c>
      <c r="C110" t="s">
        <v>360</v>
      </c>
      <c r="D110">
        <v>43</v>
      </c>
      <c r="F110" t="s">
        <v>345</v>
      </c>
      <c r="G110" t="s">
        <v>1180</v>
      </c>
      <c r="H110" t="s">
        <v>408</v>
      </c>
      <c r="I110">
        <v>11.46</v>
      </c>
      <c r="J110">
        <v>2.01</v>
      </c>
    </row>
    <row r="111" spans="1:10" ht="12.75">
      <c r="A111">
        <v>2006</v>
      </c>
      <c r="B111">
        <v>10</v>
      </c>
      <c r="C111" t="s">
        <v>360</v>
      </c>
      <c r="D111">
        <v>69</v>
      </c>
      <c r="F111" t="s">
        <v>345</v>
      </c>
      <c r="G111" t="s">
        <v>1180</v>
      </c>
      <c r="H111" t="s">
        <v>456</v>
      </c>
      <c r="I111">
        <v>27.15</v>
      </c>
      <c r="J111">
        <v>4.75</v>
      </c>
    </row>
    <row r="112" spans="1:9" ht="12.75">
      <c r="A112">
        <v>2007</v>
      </c>
      <c r="B112">
        <v>3</v>
      </c>
      <c r="C112" t="s">
        <v>360</v>
      </c>
      <c r="D112">
        <v>136</v>
      </c>
      <c r="F112" t="s">
        <v>345</v>
      </c>
      <c r="G112" t="s">
        <v>1180</v>
      </c>
      <c r="H112" t="s">
        <v>570</v>
      </c>
      <c r="I112">
        <v>30.06</v>
      </c>
    </row>
    <row r="113" spans="1:10" ht="12.75">
      <c r="A113">
        <v>2006</v>
      </c>
      <c r="B113">
        <v>9</v>
      </c>
      <c r="C113" t="s">
        <v>360</v>
      </c>
      <c r="D113">
        <v>58</v>
      </c>
      <c r="F113" t="s">
        <v>345</v>
      </c>
      <c r="G113" t="s">
        <v>438</v>
      </c>
      <c r="H113" t="s">
        <v>439</v>
      </c>
      <c r="I113">
        <v>33.03</v>
      </c>
      <c r="J113">
        <v>5.79</v>
      </c>
    </row>
    <row r="114" spans="1:10" ht="12.75">
      <c r="A114">
        <v>2006</v>
      </c>
      <c r="B114">
        <v>11</v>
      </c>
      <c r="C114" t="s">
        <v>360</v>
      </c>
      <c r="D114">
        <v>87</v>
      </c>
      <c r="F114" t="s">
        <v>345</v>
      </c>
      <c r="G114" t="s">
        <v>438</v>
      </c>
      <c r="H114" t="s">
        <v>797</v>
      </c>
      <c r="I114">
        <v>62.43</v>
      </c>
      <c r="J114">
        <v>10.92</v>
      </c>
    </row>
    <row r="115" spans="1:9" ht="12.75">
      <c r="A115">
        <v>2007</v>
      </c>
      <c r="B115">
        <v>1</v>
      </c>
      <c r="C115" t="s">
        <v>360</v>
      </c>
      <c r="D115">
        <v>109</v>
      </c>
      <c r="F115" t="s">
        <v>345</v>
      </c>
      <c r="G115" t="s">
        <v>438</v>
      </c>
      <c r="H115" t="s">
        <v>1394</v>
      </c>
      <c r="I115">
        <v>46.73</v>
      </c>
    </row>
    <row r="116" spans="1:12" ht="12.75">
      <c r="A116">
        <v>2006</v>
      </c>
      <c r="B116">
        <v>5</v>
      </c>
      <c r="C116" t="s">
        <v>360</v>
      </c>
      <c r="D116">
        <v>9</v>
      </c>
      <c r="E116" t="s">
        <v>163</v>
      </c>
      <c r="F116" t="s">
        <v>345</v>
      </c>
      <c r="G116" t="s">
        <v>367</v>
      </c>
      <c r="H116" t="s">
        <v>368</v>
      </c>
      <c r="I116">
        <v>12.76</v>
      </c>
      <c r="J116">
        <v>2.23</v>
      </c>
      <c r="L116">
        <f>SUM(I106:I116)</f>
        <v>1381.8600000000001</v>
      </c>
    </row>
    <row r="117" spans="1:10" ht="12.75">
      <c r="A117">
        <v>2006</v>
      </c>
      <c r="B117">
        <v>6</v>
      </c>
      <c r="C117" t="s">
        <v>360</v>
      </c>
      <c r="D117">
        <v>33</v>
      </c>
      <c r="F117" t="s">
        <v>1191</v>
      </c>
      <c r="G117" t="s">
        <v>1191</v>
      </c>
      <c r="H117" s="18" t="s">
        <v>397</v>
      </c>
      <c r="I117">
        <v>1279.7</v>
      </c>
      <c r="J117">
        <v>4.47</v>
      </c>
    </row>
    <row r="118" spans="1:9" ht="12.75">
      <c r="A118">
        <v>2006</v>
      </c>
      <c r="B118">
        <v>5</v>
      </c>
      <c r="C118" t="s">
        <v>360</v>
      </c>
      <c r="D118">
        <v>6</v>
      </c>
      <c r="E118" t="s">
        <v>163</v>
      </c>
      <c r="F118" t="s">
        <v>1191</v>
      </c>
      <c r="G118" t="s">
        <v>1191</v>
      </c>
      <c r="H118" t="s">
        <v>1363</v>
      </c>
      <c r="I118">
        <v>990.3</v>
      </c>
    </row>
    <row r="119" spans="1:9" ht="12.75">
      <c r="A119">
        <v>2006</v>
      </c>
      <c r="B119">
        <v>7</v>
      </c>
      <c r="C119" t="s">
        <v>360</v>
      </c>
      <c r="D119">
        <v>41</v>
      </c>
      <c r="F119" t="s">
        <v>1191</v>
      </c>
      <c r="G119" t="s">
        <v>1191</v>
      </c>
      <c r="H119" t="s">
        <v>406</v>
      </c>
      <c r="I119">
        <v>1160.69</v>
      </c>
    </row>
    <row r="120" spans="1:9" ht="12.75">
      <c r="A120">
        <v>2006</v>
      </c>
      <c r="B120">
        <v>9</v>
      </c>
      <c r="C120" t="s">
        <v>360</v>
      </c>
      <c r="D120">
        <v>56</v>
      </c>
      <c r="F120" t="s">
        <v>1191</v>
      </c>
      <c r="G120" t="s">
        <v>1191</v>
      </c>
      <c r="H120" t="s">
        <v>437</v>
      </c>
      <c r="I120">
        <v>1199.19</v>
      </c>
    </row>
    <row r="121" spans="1:9" ht="12.75">
      <c r="A121">
        <v>2006</v>
      </c>
      <c r="B121">
        <v>9</v>
      </c>
      <c r="C121" t="s">
        <v>360</v>
      </c>
      <c r="D121">
        <v>60</v>
      </c>
      <c r="F121" t="s">
        <v>1191</v>
      </c>
      <c r="G121" t="s">
        <v>1191</v>
      </c>
      <c r="H121" t="s">
        <v>442</v>
      </c>
      <c r="I121">
        <v>1111.69</v>
      </c>
    </row>
    <row r="122" spans="1:9" ht="12.75">
      <c r="A122">
        <v>2006</v>
      </c>
      <c r="B122">
        <v>10</v>
      </c>
      <c r="C122" t="s">
        <v>360</v>
      </c>
      <c r="D122">
        <v>74</v>
      </c>
      <c r="F122" t="s">
        <v>1191</v>
      </c>
      <c r="G122" t="s">
        <v>1191</v>
      </c>
      <c r="H122" t="s">
        <v>460</v>
      </c>
      <c r="I122">
        <v>1351.27</v>
      </c>
    </row>
    <row r="123" spans="1:9" ht="12.75">
      <c r="A123">
        <v>2006</v>
      </c>
      <c r="B123">
        <v>12</v>
      </c>
      <c r="C123" t="s">
        <v>360</v>
      </c>
      <c r="D123">
        <v>94</v>
      </c>
      <c r="F123" t="s">
        <v>1191</v>
      </c>
      <c r="G123" t="s">
        <v>1191</v>
      </c>
      <c r="H123" t="s">
        <v>487</v>
      </c>
      <c r="I123">
        <v>1219.59</v>
      </c>
    </row>
    <row r="124" spans="1:9" ht="12.75">
      <c r="A124">
        <v>2007</v>
      </c>
      <c r="B124">
        <v>2</v>
      </c>
      <c r="C124" t="s">
        <v>360</v>
      </c>
      <c r="D124">
        <v>123</v>
      </c>
      <c r="F124" t="s">
        <v>1191</v>
      </c>
      <c r="G124" t="s">
        <v>1191</v>
      </c>
      <c r="H124" t="s">
        <v>553</v>
      </c>
      <c r="I124">
        <v>1117.61</v>
      </c>
    </row>
    <row r="125" spans="1:9" ht="12.75">
      <c r="A125">
        <v>2006</v>
      </c>
      <c r="B125">
        <v>11</v>
      </c>
      <c r="C125" t="s">
        <v>360</v>
      </c>
      <c r="D125">
        <v>85</v>
      </c>
      <c r="F125" t="s">
        <v>1191</v>
      </c>
      <c r="G125" t="s">
        <v>1256</v>
      </c>
      <c r="H125" t="s">
        <v>475</v>
      </c>
      <c r="I125">
        <v>1165.69</v>
      </c>
    </row>
    <row r="126" spans="1:9" ht="12.75">
      <c r="A126">
        <v>2007</v>
      </c>
      <c r="B126">
        <v>1</v>
      </c>
      <c r="C126" t="s">
        <v>360</v>
      </c>
      <c r="D126">
        <v>106</v>
      </c>
      <c r="F126" t="s">
        <v>1191</v>
      </c>
      <c r="G126" t="s">
        <v>1256</v>
      </c>
      <c r="H126" t="s">
        <v>504</v>
      </c>
      <c r="I126">
        <v>1200.49</v>
      </c>
    </row>
    <row r="127" spans="1:12" ht="12.75">
      <c r="A127">
        <v>2007</v>
      </c>
      <c r="B127">
        <v>3</v>
      </c>
      <c r="C127" t="s">
        <v>360</v>
      </c>
      <c r="D127">
        <v>133</v>
      </c>
      <c r="F127" t="s">
        <v>1191</v>
      </c>
      <c r="G127" t="s">
        <v>1256</v>
      </c>
      <c r="H127" t="s">
        <v>567</v>
      </c>
      <c r="I127">
        <v>1182.05</v>
      </c>
      <c r="L127">
        <f>SUM(I117:I127)</f>
        <v>12978.27</v>
      </c>
    </row>
    <row r="128" spans="1:9" ht="12.75">
      <c r="A128">
        <v>2006</v>
      </c>
      <c r="B128">
        <v>5</v>
      </c>
      <c r="C128" t="s">
        <v>360</v>
      </c>
      <c r="D128">
        <v>5</v>
      </c>
      <c r="E128" t="s">
        <v>163</v>
      </c>
      <c r="F128" t="s">
        <v>1039</v>
      </c>
      <c r="G128" t="s">
        <v>869</v>
      </c>
      <c r="H128" t="s">
        <v>366</v>
      </c>
      <c r="I128">
        <v>214.35</v>
      </c>
    </row>
    <row r="129" spans="1:9" ht="12.75">
      <c r="A129">
        <v>2006</v>
      </c>
      <c r="B129">
        <v>5</v>
      </c>
      <c r="C129" t="s">
        <v>360</v>
      </c>
      <c r="D129">
        <v>12</v>
      </c>
      <c r="F129" t="s">
        <v>1039</v>
      </c>
      <c r="G129" t="s">
        <v>1076</v>
      </c>
      <c r="H129" t="s">
        <v>371</v>
      </c>
      <c r="I129">
        <v>9</v>
      </c>
    </row>
    <row r="130" spans="1:9" ht="12.75">
      <c r="A130">
        <v>2006</v>
      </c>
      <c r="B130">
        <v>5</v>
      </c>
      <c r="C130" t="s">
        <v>360</v>
      </c>
      <c r="D130">
        <v>1</v>
      </c>
      <c r="E130" t="s">
        <v>163</v>
      </c>
      <c r="F130" t="s">
        <v>1039</v>
      </c>
      <c r="G130" t="s">
        <v>870</v>
      </c>
      <c r="H130" t="s">
        <v>363</v>
      </c>
      <c r="I130">
        <v>20</v>
      </c>
    </row>
    <row r="131" spans="1:9" ht="12.75">
      <c r="A131">
        <v>2007</v>
      </c>
      <c r="B131">
        <v>2</v>
      </c>
      <c r="C131" t="s">
        <v>360</v>
      </c>
      <c r="D131">
        <v>124</v>
      </c>
      <c r="F131" t="s">
        <v>1039</v>
      </c>
      <c r="G131" t="s">
        <v>870</v>
      </c>
      <c r="H131" t="s">
        <v>554</v>
      </c>
      <c r="I131">
        <v>20</v>
      </c>
    </row>
    <row r="132" spans="1:9" ht="12.75">
      <c r="A132">
        <v>2006</v>
      </c>
      <c r="B132">
        <v>7</v>
      </c>
      <c r="C132" t="s">
        <v>360</v>
      </c>
      <c r="D132">
        <v>38</v>
      </c>
      <c r="F132" t="s">
        <v>1039</v>
      </c>
      <c r="G132" t="s">
        <v>401</v>
      </c>
      <c r="H132" t="s">
        <v>402</v>
      </c>
      <c r="I132">
        <v>26</v>
      </c>
    </row>
    <row r="133" spans="1:10" ht="12.75">
      <c r="A133">
        <v>2007</v>
      </c>
      <c r="B133">
        <v>3</v>
      </c>
      <c r="C133" t="s">
        <v>360</v>
      </c>
      <c r="D133">
        <v>131</v>
      </c>
      <c r="F133" t="s">
        <v>1039</v>
      </c>
      <c r="G133" t="s">
        <v>852</v>
      </c>
      <c r="H133" t="s">
        <v>564</v>
      </c>
      <c r="I133">
        <v>90</v>
      </c>
      <c r="J133">
        <v>15.75</v>
      </c>
    </row>
    <row r="134" spans="1:9" ht="12.75">
      <c r="A134">
        <v>2007</v>
      </c>
      <c r="B134">
        <v>2</v>
      </c>
      <c r="C134" t="s">
        <v>360</v>
      </c>
      <c r="D134">
        <v>125</v>
      </c>
      <c r="F134" t="s">
        <v>1039</v>
      </c>
      <c r="G134" t="s">
        <v>555</v>
      </c>
      <c r="H134" t="s">
        <v>554</v>
      </c>
      <c r="I134">
        <v>30</v>
      </c>
    </row>
    <row r="135" spans="1:9" ht="12.75">
      <c r="A135">
        <v>2007</v>
      </c>
      <c r="B135">
        <v>1</v>
      </c>
      <c r="C135" t="s">
        <v>360</v>
      </c>
      <c r="D135">
        <v>112</v>
      </c>
      <c r="F135" t="s">
        <v>1039</v>
      </c>
      <c r="G135" t="s">
        <v>1110</v>
      </c>
      <c r="H135" t="s">
        <v>533</v>
      </c>
      <c r="I135">
        <v>45</v>
      </c>
    </row>
    <row r="136" spans="1:12" ht="12.75">
      <c r="A136">
        <v>2006</v>
      </c>
      <c r="B136">
        <v>5</v>
      </c>
      <c r="C136" t="s">
        <v>360</v>
      </c>
      <c r="D136">
        <v>13</v>
      </c>
      <c r="F136" t="s">
        <v>1039</v>
      </c>
      <c r="G136" t="s">
        <v>372</v>
      </c>
      <c r="H136" t="s">
        <v>373</v>
      </c>
      <c r="I136">
        <v>85</v>
      </c>
      <c r="J136">
        <v>14.88</v>
      </c>
      <c r="L136">
        <f>SUM(I128:I136)</f>
        <v>539.35</v>
      </c>
    </row>
    <row r="137" spans="1:12" ht="12.75">
      <c r="A137">
        <v>2006</v>
      </c>
      <c r="B137">
        <v>9</v>
      </c>
      <c r="C137" t="s">
        <v>360</v>
      </c>
      <c r="D137">
        <v>63</v>
      </c>
      <c r="F137" t="s">
        <v>282</v>
      </c>
      <c r="G137" t="s">
        <v>445</v>
      </c>
      <c r="H137" t="s">
        <v>446</v>
      </c>
      <c r="I137">
        <v>45</v>
      </c>
      <c r="J137">
        <v>7.88</v>
      </c>
      <c r="L137">
        <f>I137</f>
        <v>45</v>
      </c>
    </row>
    <row r="138" spans="1:9" ht="12.75">
      <c r="A138">
        <v>2006</v>
      </c>
      <c r="B138">
        <v>5</v>
      </c>
      <c r="C138" t="s">
        <v>360</v>
      </c>
      <c r="D138">
        <v>15</v>
      </c>
      <c r="F138" t="s">
        <v>354</v>
      </c>
      <c r="G138" t="s">
        <v>825</v>
      </c>
      <c r="H138" t="s">
        <v>375</v>
      </c>
      <c r="I138">
        <v>568</v>
      </c>
    </row>
    <row r="139" spans="1:9" ht="12.75">
      <c r="A139">
        <v>2006</v>
      </c>
      <c r="B139">
        <v>9</v>
      </c>
      <c r="C139" t="s">
        <v>360</v>
      </c>
      <c r="D139">
        <v>55</v>
      </c>
      <c r="F139" t="s">
        <v>354</v>
      </c>
      <c r="G139" t="s">
        <v>825</v>
      </c>
      <c r="H139" t="s">
        <v>436</v>
      </c>
      <c r="I139">
        <v>610</v>
      </c>
    </row>
    <row r="140" spans="1:9" ht="12.75">
      <c r="A140">
        <v>2006</v>
      </c>
      <c r="B140">
        <v>5</v>
      </c>
      <c r="C140" t="s">
        <v>360</v>
      </c>
      <c r="D140">
        <v>15</v>
      </c>
      <c r="E140" t="s">
        <v>840</v>
      </c>
      <c r="F140" t="s">
        <v>354</v>
      </c>
      <c r="G140" t="s">
        <v>376</v>
      </c>
      <c r="H140" t="s">
        <v>377</v>
      </c>
      <c r="I140" s="15">
        <v>526</v>
      </c>
    </row>
    <row r="141" spans="1:9" ht="12.75">
      <c r="A141">
        <v>2006</v>
      </c>
      <c r="B141">
        <v>10</v>
      </c>
      <c r="C141" t="s">
        <v>360</v>
      </c>
      <c r="D141">
        <v>71</v>
      </c>
      <c r="F141" t="s">
        <v>354</v>
      </c>
      <c r="G141" t="s">
        <v>457</v>
      </c>
      <c r="H141" t="s">
        <v>458</v>
      </c>
      <c r="I141">
        <v>610</v>
      </c>
    </row>
    <row r="142" spans="1:9" ht="12.75">
      <c r="A142">
        <v>2007</v>
      </c>
      <c r="B142">
        <v>1</v>
      </c>
      <c r="C142" t="s">
        <v>360</v>
      </c>
      <c r="D142">
        <v>104</v>
      </c>
      <c r="F142" t="s">
        <v>354</v>
      </c>
      <c r="G142" t="s">
        <v>457</v>
      </c>
      <c r="H142" t="s">
        <v>502</v>
      </c>
      <c r="I142">
        <v>610</v>
      </c>
    </row>
    <row r="143" spans="1:9" ht="12.75">
      <c r="A143">
        <v>2006</v>
      </c>
      <c r="B143">
        <v>7</v>
      </c>
      <c r="C143" t="s">
        <v>360</v>
      </c>
      <c r="D143">
        <v>37</v>
      </c>
      <c r="F143" t="s">
        <v>354</v>
      </c>
      <c r="G143" t="s">
        <v>854</v>
      </c>
      <c r="H143" t="s">
        <v>400</v>
      </c>
      <c r="I143">
        <v>13.84</v>
      </c>
    </row>
    <row r="144" spans="1:9" ht="12.75">
      <c r="A144">
        <v>2006</v>
      </c>
      <c r="B144">
        <v>10</v>
      </c>
      <c r="C144" t="s">
        <v>360</v>
      </c>
      <c r="D144">
        <v>75</v>
      </c>
      <c r="F144" t="s">
        <v>354</v>
      </c>
      <c r="G144" t="s">
        <v>854</v>
      </c>
      <c r="H144" t="s">
        <v>461</v>
      </c>
      <c r="I144">
        <v>7.28</v>
      </c>
    </row>
    <row r="145" spans="1:12" ht="12.75">
      <c r="A145">
        <v>2006</v>
      </c>
      <c r="B145">
        <v>7</v>
      </c>
      <c r="C145" t="s">
        <v>360</v>
      </c>
      <c r="D145">
        <v>47</v>
      </c>
      <c r="F145" t="s">
        <v>354</v>
      </c>
      <c r="G145" t="s">
        <v>413</v>
      </c>
      <c r="H145" t="s">
        <v>400</v>
      </c>
      <c r="I145">
        <v>17.05</v>
      </c>
      <c r="L145">
        <f>SUM(I138:I145)</f>
        <v>2962.1700000000005</v>
      </c>
    </row>
    <row r="146" spans="1:9" ht="12.75">
      <c r="A146">
        <v>2007</v>
      </c>
      <c r="B146">
        <v>2</v>
      </c>
      <c r="C146" t="s">
        <v>360</v>
      </c>
      <c r="D146">
        <v>129</v>
      </c>
      <c r="F146" t="s">
        <v>1054</v>
      </c>
      <c r="G146" t="s">
        <v>844</v>
      </c>
      <c r="H146" t="s">
        <v>560</v>
      </c>
      <c r="I146">
        <v>199.27</v>
      </c>
    </row>
    <row r="147" spans="1:13" ht="12.75">
      <c r="A147">
        <v>2007</v>
      </c>
      <c r="B147">
        <v>2</v>
      </c>
      <c r="C147" t="s">
        <v>360</v>
      </c>
      <c r="D147">
        <v>117</v>
      </c>
      <c r="F147" t="s">
        <v>1054</v>
      </c>
      <c r="G147" t="s">
        <v>1054</v>
      </c>
      <c r="H147" t="s">
        <v>542</v>
      </c>
      <c r="I147">
        <v>63.86</v>
      </c>
      <c r="L147">
        <f>SUM(I146:I147)</f>
        <v>263.13</v>
      </c>
      <c r="M147">
        <f>SUM(L2:L147)</f>
        <v>39224.009999999995</v>
      </c>
    </row>
    <row r="148" spans="1:12" ht="12.75">
      <c r="A148">
        <v>2007</v>
      </c>
      <c r="B148">
        <v>2</v>
      </c>
      <c r="C148" t="s">
        <v>360</v>
      </c>
      <c r="D148" t="s">
        <v>534</v>
      </c>
      <c r="E148" t="s">
        <v>264</v>
      </c>
      <c r="F148" t="s">
        <v>355</v>
      </c>
      <c r="G148" s="1" t="s">
        <v>1164</v>
      </c>
      <c r="H148" t="s">
        <v>1105</v>
      </c>
      <c r="I148">
        <v>140</v>
      </c>
      <c r="L148">
        <f>I148</f>
        <v>140</v>
      </c>
    </row>
    <row r="149" spans="1:9" ht="12.75">
      <c r="A149">
        <v>2007</v>
      </c>
      <c r="B149">
        <v>2</v>
      </c>
      <c r="C149" t="s">
        <v>360</v>
      </c>
      <c r="D149" t="s">
        <v>417</v>
      </c>
      <c r="E149" t="s">
        <v>264</v>
      </c>
      <c r="F149" t="s">
        <v>355</v>
      </c>
      <c r="G149" s="1" t="s">
        <v>1164</v>
      </c>
      <c r="H149" t="s">
        <v>1056</v>
      </c>
      <c r="I149">
        <v>100</v>
      </c>
    </row>
    <row r="150" spans="1:12" ht="12.75">
      <c r="A150">
        <v>2006</v>
      </c>
      <c r="B150">
        <v>7</v>
      </c>
      <c r="C150" t="s">
        <v>360</v>
      </c>
      <c r="D150" t="s">
        <v>417</v>
      </c>
      <c r="E150" t="s">
        <v>263</v>
      </c>
      <c r="F150" t="s">
        <v>418</v>
      </c>
      <c r="G150" t="s">
        <v>418</v>
      </c>
      <c r="H150" t="s">
        <v>417</v>
      </c>
      <c r="I150">
        <v>2000</v>
      </c>
      <c r="L150">
        <f>SUM(I149:I150)</f>
        <v>2100</v>
      </c>
    </row>
    <row r="152" spans="9:12" ht="12.75">
      <c r="I152">
        <f>SUM(I2:I150)</f>
        <v>41464.00999999999</v>
      </c>
      <c r="L152">
        <f>SUM(L2:L150)</f>
        <v>41464.009999999995</v>
      </c>
    </row>
    <row r="155" spans="1:2" ht="12.75">
      <c r="A155" t="s">
        <v>840</v>
      </c>
      <c r="B155" t="s">
        <v>793</v>
      </c>
    </row>
    <row r="157" spans="1:2" ht="12.75">
      <c r="A157" t="s">
        <v>163</v>
      </c>
      <c r="B157" t="s">
        <v>361</v>
      </c>
    </row>
    <row r="158" ht="12.75">
      <c r="B158" t="s">
        <v>362</v>
      </c>
    </row>
    <row r="160" spans="2:5" ht="12.75">
      <c r="B160" s="16">
        <v>38808</v>
      </c>
      <c r="C160" t="s">
        <v>431</v>
      </c>
      <c r="E160" t="s">
        <v>421</v>
      </c>
    </row>
    <row r="161" ht="12.75">
      <c r="E161" t="s">
        <v>422</v>
      </c>
    </row>
    <row r="162" ht="12.75">
      <c r="E162" t="s">
        <v>423</v>
      </c>
    </row>
    <row r="163" ht="12.75">
      <c r="E163" t="s">
        <v>424</v>
      </c>
    </row>
    <row r="164" ht="12.75">
      <c r="E164" t="s">
        <v>425</v>
      </c>
    </row>
    <row r="165" ht="12.75">
      <c r="E165" t="s">
        <v>426</v>
      </c>
    </row>
    <row r="166" ht="12.75">
      <c r="E166" t="s">
        <v>427</v>
      </c>
    </row>
    <row r="167" ht="12.75">
      <c r="E167" t="s">
        <v>428</v>
      </c>
    </row>
    <row r="168" ht="12.75">
      <c r="E168" t="s">
        <v>429</v>
      </c>
    </row>
    <row r="169" ht="12.75">
      <c r="E169" t="s">
        <v>430</v>
      </c>
    </row>
    <row r="171" spans="1:3" ht="12.75">
      <c r="A171" t="s">
        <v>263</v>
      </c>
      <c r="B171" s="16">
        <v>38899</v>
      </c>
      <c r="C171" t="s">
        <v>416</v>
      </c>
    </row>
    <row r="173" spans="2:3" ht="12.75">
      <c r="B173" s="16">
        <v>38991</v>
      </c>
      <c r="C173" t="s">
        <v>447</v>
      </c>
    </row>
    <row r="174" ht="12.75">
      <c r="C174" t="s">
        <v>448</v>
      </c>
    </row>
    <row r="175" ht="12.75">
      <c r="C175" t="s">
        <v>449</v>
      </c>
    </row>
    <row r="177" spans="2:3" ht="12.75">
      <c r="B177" s="16">
        <v>39022</v>
      </c>
      <c r="C177" t="s">
        <v>462</v>
      </c>
    </row>
    <row r="178" ht="12.75">
      <c r="C178" t="s">
        <v>463</v>
      </c>
    </row>
    <row r="179" ht="12.75">
      <c r="C179" t="s">
        <v>464</v>
      </c>
    </row>
    <row r="180" ht="12.75">
      <c r="C180" t="s">
        <v>465</v>
      </c>
    </row>
    <row r="182" spans="2:3" ht="12.75">
      <c r="B182" s="16">
        <v>39052</v>
      </c>
      <c r="C182" t="s">
        <v>478</v>
      </c>
    </row>
    <row r="183" ht="12.75">
      <c r="C183" t="s">
        <v>479</v>
      </c>
    </row>
    <row r="184" ht="12.75">
      <c r="C184" t="s">
        <v>480</v>
      </c>
    </row>
    <row r="185" ht="12.75">
      <c r="C185" t="s">
        <v>481</v>
      </c>
    </row>
    <row r="186" ht="12.75">
      <c r="C186" t="s">
        <v>482</v>
      </c>
    </row>
    <row r="188" spans="1:3" ht="12.75">
      <c r="A188" t="s">
        <v>264</v>
      </c>
      <c r="B188" s="16">
        <v>39114</v>
      </c>
      <c r="C188" t="s">
        <v>535</v>
      </c>
    </row>
    <row r="189" ht="12.75">
      <c r="C189" t="s">
        <v>536</v>
      </c>
    </row>
    <row r="194" spans="4:8" ht="12.75">
      <c r="D194" t="s">
        <v>360</v>
      </c>
      <c r="F194" t="s">
        <v>342</v>
      </c>
      <c r="H194" t="s">
        <v>286</v>
      </c>
    </row>
    <row r="195" spans="6:9" ht="12.75">
      <c r="F195" t="s">
        <v>1191</v>
      </c>
      <c r="G195">
        <v>12978.27</v>
      </c>
      <c r="H195" t="s">
        <v>288</v>
      </c>
      <c r="I195">
        <v>16029.6</v>
      </c>
    </row>
    <row r="196" spans="6:9" ht="12.75">
      <c r="F196" t="s">
        <v>351</v>
      </c>
      <c r="G196">
        <v>6991.53</v>
      </c>
      <c r="H196" t="s">
        <v>351</v>
      </c>
      <c r="I196">
        <v>6991.53</v>
      </c>
    </row>
    <row r="197" spans="6:9" ht="12.75">
      <c r="F197" t="s">
        <v>354</v>
      </c>
      <c r="G197">
        <v>2962.17</v>
      </c>
      <c r="H197" t="s">
        <v>354</v>
      </c>
      <c r="I197">
        <v>2962.17</v>
      </c>
    </row>
    <row r="198" spans="6:9" ht="12.75">
      <c r="F198" t="s">
        <v>353</v>
      </c>
      <c r="G198">
        <v>2930.82</v>
      </c>
      <c r="H198" t="s">
        <v>353</v>
      </c>
      <c r="I198">
        <v>2930.82</v>
      </c>
    </row>
    <row r="199" spans="6:9" ht="12.75">
      <c r="F199" t="s">
        <v>356</v>
      </c>
      <c r="G199">
        <v>2780.8</v>
      </c>
      <c r="H199" t="s">
        <v>356</v>
      </c>
      <c r="I199">
        <v>2780.8</v>
      </c>
    </row>
    <row r="200" spans="6:9" ht="12.75">
      <c r="F200" t="s">
        <v>349</v>
      </c>
      <c r="G200">
        <v>2334.2</v>
      </c>
      <c r="H200" t="s">
        <v>349</v>
      </c>
      <c r="I200">
        <v>2334.2</v>
      </c>
    </row>
    <row r="201" spans="6:9" ht="12.75">
      <c r="F201" t="s">
        <v>346</v>
      </c>
      <c r="G201">
        <v>1669.47</v>
      </c>
      <c r="H201" t="s">
        <v>352</v>
      </c>
      <c r="I201">
        <v>1286.87</v>
      </c>
    </row>
    <row r="202" spans="6:9" ht="12.75">
      <c r="F202" t="s">
        <v>345</v>
      </c>
      <c r="G202">
        <v>1381.86</v>
      </c>
      <c r="H202" t="s">
        <v>355</v>
      </c>
      <c r="I202">
        <v>1265</v>
      </c>
    </row>
    <row r="203" spans="6:9" ht="12.75">
      <c r="F203" t="s">
        <v>352</v>
      </c>
      <c r="G203">
        <v>1286.87</v>
      </c>
      <c r="H203" t="s">
        <v>350</v>
      </c>
      <c r="I203">
        <v>755.9</v>
      </c>
    </row>
    <row r="204" spans="6:9" ht="12.75">
      <c r="F204" t="s">
        <v>355</v>
      </c>
      <c r="G204">
        <v>1265</v>
      </c>
      <c r="H204" t="s">
        <v>1039</v>
      </c>
      <c r="I204">
        <v>539.35</v>
      </c>
    </row>
    <row r="205" spans="6:9" ht="12.75">
      <c r="F205" t="s">
        <v>350</v>
      </c>
      <c r="G205">
        <v>755.9</v>
      </c>
      <c r="H205" t="s">
        <v>797</v>
      </c>
      <c r="I205">
        <v>432.8</v>
      </c>
    </row>
    <row r="206" spans="6:9" ht="12.75">
      <c r="F206" t="s">
        <v>1039</v>
      </c>
      <c r="G206">
        <v>539.35</v>
      </c>
      <c r="H206" t="s">
        <v>1054</v>
      </c>
      <c r="I206">
        <v>263.13</v>
      </c>
    </row>
    <row r="207" spans="6:9" ht="12.75">
      <c r="F207" t="s">
        <v>797</v>
      </c>
      <c r="G207">
        <v>432.8</v>
      </c>
      <c r="H207" t="s">
        <v>344</v>
      </c>
      <c r="I207">
        <v>250</v>
      </c>
    </row>
    <row r="208" spans="6:9" ht="12.75">
      <c r="F208" t="s">
        <v>1054</v>
      </c>
      <c r="G208">
        <v>263.13</v>
      </c>
      <c r="H208" t="s">
        <v>347</v>
      </c>
      <c r="I208">
        <v>210</v>
      </c>
    </row>
    <row r="209" spans="6:9" ht="12.75">
      <c r="F209" t="s">
        <v>344</v>
      </c>
      <c r="G209">
        <v>250</v>
      </c>
      <c r="H209" t="s">
        <v>1105</v>
      </c>
      <c r="I209">
        <v>146.84</v>
      </c>
    </row>
    <row r="210" spans="6:9" ht="12.75">
      <c r="F210" t="s">
        <v>347</v>
      </c>
      <c r="G210">
        <v>210</v>
      </c>
      <c r="H210" t="s">
        <v>343</v>
      </c>
      <c r="I210">
        <v>45</v>
      </c>
    </row>
    <row r="211" spans="6:9" ht="12.75">
      <c r="F211" t="s">
        <v>1105</v>
      </c>
      <c r="G211">
        <v>146.84</v>
      </c>
      <c r="H211" t="s">
        <v>840</v>
      </c>
      <c r="I211">
        <v>0</v>
      </c>
    </row>
    <row r="212" spans="6:9" ht="12.75">
      <c r="F212" t="s">
        <v>343</v>
      </c>
      <c r="G212">
        <v>45</v>
      </c>
      <c r="H212" t="s">
        <v>678</v>
      </c>
      <c r="I212">
        <v>0</v>
      </c>
    </row>
    <row r="213" spans="6:9" ht="12.75">
      <c r="F213" t="s">
        <v>840</v>
      </c>
      <c r="G213">
        <v>0</v>
      </c>
      <c r="H213" t="s">
        <v>280</v>
      </c>
      <c r="I213">
        <v>0</v>
      </c>
    </row>
    <row r="214" spans="6:7" ht="12.75">
      <c r="F214" t="s">
        <v>678</v>
      </c>
      <c r="G214">
        <v>0</v>
      </c>
    </row>
    <row r="215" spans="6:7" ht="12.75">
      <c r="F215" t="s">
        <v>280</v>
      </c>
      <c r="G215">
        <v>0</v>
      </c>
    </row>
    <row r="217" spans="6:9" ht="12.75">
      <c r="F217" t="s">
        <v>285</v>
      </c>
      <c r="G217">
        <f>SUM(G195:G215)</f>
        <v>39224.01</v>
      </c>
      <c r="I217">
        <f>SUM(G195:G214)</f>
        <v>39224.01</v>
      </c>
    </row>
    <row r="219" spans="6:7" ht="12.75">
      <c r="F219" t="s">
        <v>289</v>
      </c>
      <c r="G219">
        <v>140</v>
      </c>
    </row>
    <row r="220" spans="6:7" ht="12.75">
      <c r="F220" t="s">
        <v>357</v>
      </c>
      <c r="G220">
        <v>2100</v>
      </c>
    </row>
    <row r="222" spans="6:7" ht="12.75">
      <c r="F222" t="s">
        <v>285</v>
      </c>
      <c r="G222">
        <f>SUM(G219:G220)</f>
        <v>2240</v>
      </c>
    </row>
    <row r="224" spans="6:7" ht="12.75">
      <c r="F224" t="s">
        <v>290</v>
      </c>
      <c r="G224">
        <f>G222+G217</f>
        <v>41464.01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251"/>
  <sheetViews>
    <sheetView workbookViewId="0" topLeftCell="D221">
      <selection activeCell="I240" sqref="H225:I240"/>
    </sheetView>
  </sheetViews>
  <sheetFormatPr defaultColWidth="9.140625" defaultRowHeight="12.75"/>
  <cols>
    <col min="6" max="6" width="18.8515625" style="0" customWidth="1"/>
    <col min="7" max="7" width="21.140625" style="0" bestFit="1" customWidth="1"/>
    <col min="8" max="8" width="30.57421875" style="0" bestFit="1" customWidth="1"/>
  </cols>
  <sheetData>
    <row r="1" spans="1:12" ht="12.75">
      <c r="A1" t="s">
        <v>819</v>
      </c>
      <c r="B1" t="s">
        <v>820</v>
      </c>
      <c r="C1" t="s">
        <v>855</v>
      </c>
      <c r="D1" t="s">
        <v>818</v>
      </c>
      <c r="E1" t="s">
        <v>277</v>
      </c>
      <c r="F1" t="s">
        <v>342</v>
      </c>
      <c r="G1" t="s">
        <v>857</v>
      </c>
      <c r="H1" t="s">
        <v>858</v>
      </c>
      <c r="I1" t="s">
        <v>884</v>
      </c>
      <c r="J1" t="s">
        <v>948</v>
      </c>
      <c r="K1" t="s">
        <v>278</v>
      </c>
      <c r="L1" t="s">
        <v>284</v>
      </c>
    </row>
    <row r="2" spans="1:9" ht="12.75">
      <c r="A2">
        <v>2007</v>
      </c>
      <c r="B2">
        <v>5</v>
      </c>
      <c r="C2" t="s">
        <v>588</v>
      </c>
      <c r="D2">
        <v>13</v>
      </c>
      <c r="E2" t="s">
        <v>840</v>
      </c>
      <c r="F2" t="s">
        <v>840</v>
      </c>
      <c r="G2" t="s">
        <v>840</v>
      </c>
      <c r="H2" t="s">
        <v>840</v>
      </c>
      <c r="I2" t="s">
        <v>840</v>
      </c>
    </row>
    <row r="3" spans="1:9" ht="12.75">
      <c r="A3">
        <v>2008</v>
      </c>
      <c r="B3">
        <v>1</v>
      </c>
      <c r="C3" t="s">
        <v>588</v>
      </c>
      <c r="D3">
        <v>102</v>
      </c>
      <c r="E3" t="s">
        <v>840</v>
      </c>
      <c r="F3" t="s">
        <v>840</v>
      </c>
      <c r="G3" t="s">
        <v>840</v>
      </c>
      <c r="H3" t="s">
        <v>840</v>
      </c>
      <c r="I3" t="s">
        <v>840</v>
      </c>
    </row>
    <row r="4" spans="1:12" ht="12.75">
      <c r="A4">
        <v>2008</v>
      </c>
      <c r="B4">
        <v>3</v>
      </c>
      <c r="C4" t="s">
        <v>588</v>
      </c>
      <c r="D4">
        <v>130</v>
      </c>
      <c r="E4" t="s">
        <v>840</v>
      </c>
      <c r="F4" t="s">
        <v>840</v>
      </c>
      <c r="G4" t="s">
        <v>840</v>
      </c>
      <c r="H4" t="s">
        <v>840</v>
      </c>
      <c r="I4" t="s">
        <v>840</v>
      </c>
      <c r="L4">
        <f>SUM(I2:I4)</f>
        <v>0</v>
      </c>
    </row>
    <row r="5" spans="1:9" ht="12.75">
      <c r="A5">
        <v>2008</v>
      </c>
      <c r="B5">
        <v>3</v>
      </c>
      <c r="C5" t="s">
        <v>588</v>
      </c>
      <c r="D5">
        <v>131</v>
      </c>
      <c r="F5" t="s">
        <v>352</v>
      </c>
      <c r="G5" t="s">
        <v>1197</v>
      </c>
      <c r="H5" t="s">
        <v>767</v>
      </c>
      <c r="I5">
        <v>29</v>
      </c>
    </row>
    <row r="6" spans="1:12" ht="12.75">
      <c r="A6">
        <v>2008</v>
      </c>
      <c r="B6">
        <v>1</v>
      </c>
      <c r="C6" t="s">
        <v>588</v>
      </c>
      <c r="D6">
        <v>118</v>
      </c>
      <c r="F6" t="s">
        <v>352</v>
      </c>
      <c r="G6" t="s">
        <v>98</v>
      </c>
      <c r="H6" t="s">
        <v>751</v>
      </c>
      <c r="I6">
        <v>45</v>
      </c>
      <c r="L6" t="s">
        <v>297</v>
      </c>
    </row>
    <row r="7" spans="1:9" ht="12.75">
      <c r="A7">
        <v>2007</v>
      </c>
      <c r="B7">
        <v>5</v>
      </c>
      <c r="C7" t="s">
        <v>588</v>
      </c>
      <c r="D7">
        <v>18</v>
      </c>
      <c r="F7" t="s">
        <v>352</v>
      </c>
      <c r="G7" t="s">
        <v>615</v>
      </c>
      <c r="H7" t="s">
        <v>617</v>
      </c>
      <c r="I7">
        <v>98</v>
      </c>
    </row>
    <row r="8" spans="1:9" ht="12.75">
      <c r="A8">
        <v>2007</v>
      </c>
      <c r="B8">
        <v>7</v>
      </c>
      <c r="C8" t="s">
        <v>588</v>
      </c>
      <c r="D8">
        <v>42</v>
      </c>
      <c r="F8" t="s">
        <v>352</v>
      </c>
      <c r="G8" t="s">
        <v>615</v>
      </c>
      <c r="H8" t="s">
        <v>643</v>
      </c>
      <c r="I8" s="19">
        <v>84</v>
      </c>
    </row>
    <row r="9" spans="1:9" ht="12.75">
      <c r="A9">
        <v>2008</v>
      </c>
      <c r="B9">
        <v>2</v>
      </c>
      <c r="C9" t="s">
        <v>588</v>
      </c>
      <c r="D9">
        <v>119</v>
      </c>
      <c r="F9" t="s">
        <v>352</v>
      </c>
      <c r="G9" t="s">
        <v>755</v>
      </c>
      <c r="H9" t="s">
        <v>756</v>
      </c>
      <c r="I9">
        <v>35</v>
      </c>
    </row>
    <row r="10" spans="1:9" ht="12.75">
      <c r="A10">
        <v>2008</v>
      </c>
      <c r="B10">
        <v>3</v>
      </c>
      <c r="C10" t="s">
        <v>588</v>
      </c>
      <c r="D10">
        <v>135</v>
      </c>
      <c r="F10" t="s">
        <v>352</v>
      </c>
      <c r="G10" t="s">
        <v>1373</v>
      </c>
      <c r="H10" t="s">
        <v>772</v>
      </c>
      <c r="I10">
        <v>35</v>
      </c>
    </row>
    <row r="11" spans="1:10" ht="12.75">
      <c r="A11">
        <v>2007</v>
      </c>
      <c r="B11">
        <v>5</v>
      </c>
      <c r="C11" t="s">
        <v>588</v>
      </c>
      <c r="D11">
        <v>21</v>
      </c>
      <c r="F11" t="s">
        <v>352</v>
      </c>
      <c r="G11" t="s">
        <v>798</v>
      </c>
      <c r="H11" t="s">
        <v>799</v>
      </c>
      <c r="I11">
        <v>95.27</v>
      </c>
      <c r="J11">
        <v>16.67</v>
      </c>
    </row>
    <row r="12" spans="1:10" ht="12.75">
      <c r="A12">
        <v>2007</v>
      </c>
      <c r="B12">
        <v>5</v>
      </c>
      <c r="C12" t="s">
        <v>588</v>
      </c>
      <c r="D12">
        <v>29</v>
      </c>
      <c r="F12" t="s">
        <v>352</v>
      </c>
      <c r="G12" t="s">
        <v>798</v>
      </c>
      <c r="H12" t="s">
        <v>799</v>
      </c>
      <c r="I12">
        <v>137.89</v>
      </c>
      <c r="J12">
        <v>24.13</v>
      </c>
    </row>
    <row r="13" spans="1:10" ht="12.75">
      <c r="A13">
        <v>2007</v>
      </c>
      <c r="B13">
        <v>9</v>
      </c>
      <c r="C13" t="s">
        <v>588</v>
      </c>
      <c r="D13">
        <v>55</v>
      </c>
      <c r="E13" t="s">
        <v>163</v>
      </c>
      <c r="F13" t="s">
        <v>352</v>
      </c>
      <c r="G13" t="s">
        <v>798</v>
      </c>
      <c r="H13" t="s">
        <v>799</v>
      </c>
      <c r="I13">
        <v>110.11</v>
      </c>
      <c r="J13">
        <v>19.27</v>
      </c>
    </row>
    <row r="14" spans="1:10" ht="12.75">
      <c r="A14">
        <v>2007</v>
      </c>
      <c r="B14">
        <v>11</v>
      </c>
      <c r="C14" t="s">
        <v>588</v>
      </c>
      <c r="D14">
        <v>76</v>
      </c>
      <c r="E14" t="s">
        <v>195</v>
      </c>
      <c r="F14" t="s">
        <v>352</v>
      </c>
      <c r="G14" t="s">
        <v>798</v>
      </c>
      <c r="H14" t="s">
        <v>799</v>
      </c>
      <c r="I14">
        <v>5.95</v>
      </c>
      <c r="J14">
        <v>1.04</v>
      </c>
    </row>
    <row r="15" spans="1:10" ht="12.75">
      <c r="A15">
        <v>2007</v>
      </c>
      <c r="B15">
        <v>11</v>
      </c>
      <c r="C15" t="s">
        <v>588</v>
      </c>
      <c r="D15">
        <v>76</v>
      </c>
      <c r="E15" t="s">
        <v>196</v>
      </c>
      <c r="F15" t="s">
        <v>352</v>
      </c>
      <c r="G15" t="s">
        <v>798</v>
      </c>
      <c r="H15" t="s">
        <v>799</v>
      </c>
      <c r="I15">
        <v>12.33</v>
      </c>
      <c r="J15">
        <v>2.16</v>
      </c>
    </row>
    <row r="16" spans="1:10" ht="12.75">
      <c r="A16">
        <v>2007</v>
      </c>
      <c r="B16">
        <v>11</v>
      </c>
      <c r="C16" t="s">
        <v>588</v>
      </c>
      <c r="D16">
        <v>76</v>
      </c>
      <c r="E16" t="s">
        <v>262</v>
      </c>
      <c r="F16" t="s">
        <v>352</v>
      </c>
      <c r="G16" t="s">
        <v>798</v>
      </c>
      <c r="H16" t="s">
        <v>799</v>
      </c>
      <c r="I16">
        <v>82.11</v>
      </c>
      <c r="J16">
        <v>14.37</v>
      </c>
    </row>
    <row r="17" spans="1:10" ht="12.75">
      <c r="A17">
        <v>2008</v>
      </c>
      <c r="B17">
        <v>1</v>
      </c>
      <c r="C17" t="s">
        <v>588</v>
      </c>
      <c r="D17">
        <v>108</v>
      </c>
      <c r="F17" t="s">
        <v>352</v>
      </c>
      <c r="G17" t="s">
        <v>798</v>
      </c>
      <c r="H17" t="s">
        <v>92</v>
      </c>
      <c r="I17">
        <v>15.72</v>
      </c>
      <c r="J17">
        <v>2.75</v>
      </c>
    </row>
    <row r="18" spans="1:12" ht="12.75">
      <c r="A18">
        <v>2008</v>
      </c>
      <c r="B18">
        <v>3</v>
      </c>
      <c r="C18" t="s">
        <v>588</v>
      </c>
      <c r="D18">
        <v>138</v>
      </c>
      <c r="F18" t="s">
        <v>352</v>
      </c>
      <c r="G18" t="s">
        <v>798</v>
      </c>
      <c r="H18" t="s">
        <v>92</v>
      </c>
      <c r="I18">
        <v>77.74</v>
      </c>
      <c r="J18">
        <v>13.6</v>
      </c>
      <c r="L18">
        <f>SUM(I5:I18)</f>
        <v>863.1200000000001</v>
      </c>
    </row>
    <row r="19" spans="1:9" ht="12.75">
      <c r="A19">
        <v>2008</v>
      </c>
      <c r="B19">
        <v>3</v>
      </c>
      <c r="C19" t="s">
        <v>588</v>
      </c>
      <c r="D19">
        <v>141</v>
      </c>
      <c r="F19" t="s">
        <v>347</v>
      </c>
      <c r="G19" t="s">
        <v>990</v>
      </c>
      <c r="H19" t="s">
        <v>991</v>
      </c>
      <c r="I19">
        <v>72.5</v>
      </c>
    </row>
    <row r="20" spans="1:12" ht="12.75">
      <c r="A20">
        <v>2007</v>
      </c>
      <c r="B20">
        <v>9</v>
      </c>
      <c r="C20" t="s">
        <v>588</v>
      </c>
      <c r="D20">
        <v>68</v>
      </c>
      <c r="F20" t="s">
        <v>347</v>
      </c>
      <c r="G20" t="s">
        <v>679</v>
      </c>
      <c r="H20" t="s">
        <v>680</v>
      </c>
      <c r="I20">
        <v>72.5</v>
      </c>
      <c r="L20">
        <f>SUM(I19:I20)</f>
        <v>145</v>
      </c>
    </row>
    <row r="21" spans="1:10" ht="12.75">
      <c r="A21">
        <v>2008</v>
      </c>
      <c r="B21">
        <v>2</v>
      </c>
      <c r="C21" t="s">
        <v>588</v>
      </c>
      <c r="D21">
        <v>129</v>
      </c>
      <c r="F21" t="s">
        <v>346</v>
      </c>
      <c r="G21" t="s">
        <v>766</v>
      </c>
      <c r="H21" t="s">
        <v>411</v>
      </c>
      <c r="I21">
        <v>80.16</v>
      </c>
      <c r="J21">
        <v>14.03</v>
      </c>
    </row>
    <row r="22" spans="1:9" ht="12.75">
      <c r="A22">
        <v>2007</v>
      </c>
      <c r="B22">
        <v>6</v>
      </c>
      <c r="C22" t="s">
        <v>588</v>
      </c>
      <c r="D22">
        <v>31</v>
      </c>
      <c r="F22" t="s">
        <v>346</v>
      </c>
      <c r="G22" t="s">
        <v>869</v>
      </c>
      <c r="H22" t="s">
        <v>628</v>
      </c>
      <c r="I22">
        <v>57.29</v>
      </c>
    </row>
    <row r="23" spans="1:10" ht="12.75">
      <c r="A23">
        <v>2007</v>
      </c>
      <c r="B23">
        <v>11</v>
      </c>
      <c r="C23" t="s">
        <v>588</v>
      </c>
      <c r="D23">
        <v>78</v>
      </c>
      <c r="F23" t="s">
        <v>346</v>
      </c>
      <c r="G23" t="s">
        <v>705</v>
      </c>
      <c r="H23" t="s">
        <v>706</v>
      </c>
      <c r="I23">
        <v>30</v>
      </c>
      <c r="J23">
        <v>5.25</v>
      </c>
    </row>
    <row r="24" spans="1:9" ht="12.75">
      <c r="A24">
        <v>2008</v>
      </c>
      <c r="B24">
        <v>3</v>
      </c>
      <c r="C24" t="s">
        <v>588</v>
      </c>
      <c r="D24">
        <v>136</v>
      </c>
      <c r="F24" t="s">
        <v>346</v>
      </c>
      <c r="G24" t="s">
        <v>806</v>
      </c>
      <c r="H24" t="s">
        <v>773</v>
      </c>
      <c r="I24">
        <v>4.56</v>
      </c>
    </row>
    <row r="25" spans="1:9" ht="12.75">
      <c r="A25">
        <v>2007</v>
      </c>
      <c r="B25">
        <v>10</v>
      </c>
      <c r="C25" t="s">
        <v>588</v>
      </c>
      <c r="D25">
        <v>75</v>
      </c>
      <c r="F25" t="s">
        <v>346</v>
      </c>
      <c r="G25" t="s">
        <v>692</v>
      </c>
      <c r="H25" t="s">
        <v>693</v>
      </c>
      <c r="I25">
        <v>4.76</v>
      </c>
    </row>
    <row r="26" spans="1:9" ht="12.75">
      <c r="A26">
        <v>2007</v>
      </c>
      <c r="B26">
        <v>11</v>
      </c>
      <c r="C26" t="s">
        <v>588</v>
      </c>
      <c r="D26">
        <v>85</v>
      </c>
      <c r="F26" t="s">
        <v>346</v>
      </c>
      <c r="G26" t="s">
        <v>692</v>
      </c>
      <c r="H26" t="s">
        <v>975</v>
      </c>
      <c r="I26">
        <v>5.44</v>
      </c>
    </row>
    <row r="27" spans="1:9" ht="12.75">
      <c r="A27">
        <v>2007</v>
      </c>
      <c r="B27">
        <v>5</v>
      </c>
      <c r="C27" t="s">
        <v>588</v>
      </c>
      <c r="D27">
        <v>20</v>
      </c>
      <c r="F27" t="s">
        <v>346</v>
      </c>
      <c r="G27" t="s">
        <v>802</v>
      </c>
      <c r="H27" t="s">
        <v>618</v>
      </c>
      <c r="I27">
        <v>8.16</v>
      </c>
    </row>
    <row r="28" spans="1:9" ht="12.75">
      <c r="A28">
        <v>2007</v>
      </c>
      <c r="B28">
        <v>9</v>
      </c>
      <c r="C28" t="s">
        <v>588</v>
      </c>
      <c r="D28">
        <v>61</v>
      </c>
      <c r="E28" t="s">
        <v>163</v>
      </c>
      <c r="F28" t="s">
        <v>346</v>
      </c>
      <c r="G28" t="s">
        <v>668</v>
      </c>
      <c r="H28" t="s">
        <v>932</v>
      </c>
      <c r="I28">
        <v>23.26</v>
      </c>
    </row>
    <row r="29" spans="1:9" ht="12.75">
      <c r="A29">
        <v>2007</v>
      </c>
      <c r="B29">
        <v>9</v>
      </c>
      <c r="C29" t="s">
        <v>588</v>
      </c>
      <c r="D29">
        <v>66</v>
      </c>
      <c r="F29" t="s">
        <v>346</v>
      </c>
      <c r="G29" t="s">
        <v>668</v>
      </c>
      <c r="H29" t="s">
        <v>944</v>
      </c>
      <c r="I29">
        <v>3.74</v>
      </c>
    </row>
    <row r="30" spans="1:9" ht="12.75">
      <c r="A30">
        <v>2007</v>
      </c>
      <c r="B30">
        <v>7</v>
      </c>
      <c r="C30" t="s">
        <v>588</v>
      </c>
      <c r="D30">
        <v>48</v>
      </c>
      <c r="F30" t="s">
        <v>346</v>
      </c>
      <c r="G30" t="s">
        <v>650</v>
      </c>
      <c r="H30" t="s">
        <v>651</v>
      </c>
      <c r="I30">
        <v>13.26</v>
      </c>
    </row>
    <row r="31" spans="1:9" ht="12.75">
      <c r="A31">
        <v>2007</v>
      </c>
      <c r="B31">
        <v>6</v>
      </c>
      <c r="C31" t="s">
        <v>588</v>
      </c>
      <c r="D31">
        <v>37</v>
      </c>
      <c r="F31" t="s">
        <v>346</v>
      </c>
      <c r="G31" t="s">
        <v>899</v>
      </c>
      <c r="H31" t="s">
        <v>636</v>
      </c>
      <c r="I31">
        <v>9.86</v>
      </c>
    </row>
    <row r="32" spans="1:9" ht="12.75">
      <c r="A32">
        <v>2007</v>
      </c>
      <c r="B32">
        <v>5</v>
      </c>
      <c r="C32" t="s">
        <v>588</v>
      </c>
      <c r="D32">
        <v>5</v>
      </c>
      <c r="E32" t="s">
        <v>163</v>
      </c>
      <c r="F32" t="s">
        <v>346</v>
      </c>
      <c r="G32" t="s">
        <v>831</v>
      </c>
      <c r="H32" t="s">
        <v>603</v>
      </c>
      <c r="I32">
        <v>24.64</v>
      </c>
    </row>
    <row r="33" spans="1:9" ht="13.5" customHeight="1">
      <c r="A33">
        <v>2007</v>
      </c>
      <c r="B33">
        <v>5</v>
      </c>
      <c r="C33" t="s">
        <v>588</v>
      </c>
      <c r="D33">
        <v>10</v>
      </c>
      <c r="F33" t="s">
        <v>346</v>
      </c>
      <c r="G33" t="s">
        <v>606</v>
      </c>
      <c r="H33" t="s">
        <v>607</v>
      </c>
      <c r="I33">
        <v>30</v>
      </c>
    </row>
    <row r="34" spans="1:9" ht="12.75">
      <c r="A34">
        <v>2007</v>
      </c>
      <c r="B34">
        <v>12</v>
      </c>
      <c r="C34" t="s">
        <v>588</v>
      </c>
      <c r="D34">
        <v>99</v>
      </c>
      <c r="F34" t="s">
        <v>346</v>
      </c>
      <c r="G34" t="s">
        <v>844</v>
      </c>
      <c r="H34" t="s">
        <v>734</v>
      </c>
      <c r="I34">
        <v>10.56</v>
      </c>
    </row>
    <row r="35" spans="1:9" ht="12.75">
      <c r="A35">
        <v>2008</v>
      </c>
      <c r="B35">
        <v>1</v>
      </c>
      <c r="C35" t="s">
        <v>588</v>
      </c>
      <c r="D35">
        <v>113</v>
      </c>
      <c r="F35" t="s">
        <v>346</v>
      </c>
      <c r="G35" t="s">
        <v>844</v>
      </c>
      <c r="H35" t="s">
        <v>747</v>
      </c>
      <c r="I35">
        <v>10.5</v>
      </c>
    </row>
    <row r="36" spans="1:9" ht="12.75">
      <c r="A36">
        <v>2008</v>
      </c>
      <c r="B36">
        <v>2</v>
      </c>
      <c r="C36" t="s">
        <v>588</v>
      </c>
      <c r="D36">
        <v>124</v>
      </c>
      <c r="F36" t="s">
        <v>346</v>
      </c>
      <c r="G36" t="s">
        <v>844</v>
      </c>
      <c r="H36" t="s">
        <v>804</v>
      </c>
      <c r="I36">
        <v>19.84</v>
      </c>
    </row>
    <row r="37" spans="1:10" ht="12.75">
      <c r="A37">
        <v>2007</v>
      </c>
      <c r="B37">
        <v>5</v>
      </c>
      <c r="C37" t="s">
        <v>588</v>
      </c>
      <c r="D37">
        <v>25</v>
      </c>
      <c r="F37" t="s">
        <v>346</v>
      </c>
      <c r="G37" t="s">
        <v>852</v>
      </c>
      <c r="H37" t="s">
        <v>622</v>
      </c>
      <c r="I37">
        <v>76.33</v>
      </c>
      <c r="J37">
        <v>14.03</v>
      </c>
    </row>
    <row r="38" spans="1:10" ht="12.75">
      <c r="A38">
        <v>2008</v>
      </c>
      <c r="B38">
        <v>1</v>
      </c>
      <c r="C38" t="s">
        <v>588</v>
      </c>
      <c r="D38">
        <v>117</v>
      </c>
      <c r="F38" t="s">
        <v>346</v>
      </c>
      <c r="G38" t="s">
        <v>852</v>
      </c>
      <c r="H38" t="s">
        <v>750</v>
      </c>
      <c r="I38">
        <v>80.17</v>
      </c>
      <c r="J38">
        <v>14.03</v>
      </c>
    </row>
    <row r="39" spans="1:10" ht="12.75">
      <c r="A39">
        <v>2007</v>
      </c>
      <c r="B39">
        <v>12</v>
      </c>
      <c r="C39" t="s">
        <v>588</v>
      </c>
      <c r="D39">
        <v>96</v>
      </c>
      <c r="F39" t="s">
        <v>346</v>
      </c>
      <c r="G39" t="s">
        <v>115</v>
      </c>
      <c r="H39" t="s">
        <v>731</v>
      </c>
      <c r="I39">
        <v>30</v>
      </c>
      <c r="J39">
        <v>5.25</v>
      </c>
    </row>
    <row r="40" spans="1:10" ht="12.75">
      <c r="A40">
        <v>2007</v>
      </c>
      <c r="B40">
        <v>6</v>
      </c>
      <c r="C40" t="s">
        <v>588</v>
      </c>
      <c r="D40">
        <v>30</v>
      </c>
      <c r="F40" t="s">
        <v>346</v>
      </c>
      <c r="G40" t="s">
        <v>808</v>
      </c>
      <c r="H40" t="s">
        <v>627</v>
      </c>
      <c r="I40">
        <v>39.67</v>
      </c>
      <c r="J40">
        <v>6.94</v>
      </c>
    </row>
    <row r="41" spans="1:10" ht="12.75">
      <c r="A41">
        <v>2007</v>
      </c>
      <c r="B41">
        <v>6</v>
      </c>
      <c r="C41" t="s">
        <v>588</v>
      </c>
      <c r="D41">
        <v>34</v>
      </c>
      <c r="F41" t="s">
        <v>346</v>
      </c>
      <c r="G41" t="s">
        <v>808</v>
      </c>
      <c r="H41" t="s">
        <v>633</v>
      </c>
      <c r="I41">
        <v>40</v>
      </c>
      <c r="J41">
        <v>7</v>
      </c>
    </row>
    <row r="42" spans="1:10" ht="12.75">
      <c r="A42">
        <v>2007</v>
      </c>
      <c r="B42">
        <v>7</v>
      </c>
      <c r="C42" t="s">
        <v>588</v>
      </c>
      <c r="D42">
        <v>47</v>
      </c>
      <c r="F42" t="s">
        <v>346</v>
      </c>
      <c r="G42" t="s">
        <v>808</v>
      </c>
      <c r="H42" t="s">
        <v>649</v>
      </c>
      <c r="I42">
        <v>77.66</v>
      </c>
      <c r="J42">
        <v>13.59</v>
      </c>
    </row>
    <row r="43" spans="1:10" ht="16.5" customHeight="1">
      <c r="A43">
        <v>2007</v>
      </c>
      <c r="B43">
        <v>9</v>
      </c>
      <c r="C43" t="s">
        <v>588</v>
      </c>
      <c r="D43">
        <v>56</v>
      </c>
      <c r="E43" t="s">
        <v>163</v>
      </c>
      <c r="F43" t="s">
        <v>346</v>
      </c>
      <c r="G43" t="s">
        <v>808</v>
      </c>
      <c r="H43" t="s">
        <v>662</v>
      </c>
      <c r="I43">
        <v>13.59</v>
      </c>
      <c r="J43">
        <v>2.38</v>
      </c>
    </row>
    <row r="44" spans="1:10" ht="12.75">
      <c r="A44">
        <v>2007</v>
      </c>
      <c r="B44">
        <v>12</v>
      </c>
      <c r="C44" t="s">
        <v>588</v>
      </c>
      <c r="D44">
        <v>95</v>
      </c>
      <c r="F44" t="s">
        <v>346</v>
      </c>
      <c r="G44" t="s">
        <v>808</v>
      </c>
      <c r="H44" t="s">
        <v>730</v>
      </c>
      <c r="I44">
        <v>60</v>
      </c>
      <c r="J44">
        <v>10.5</v>
      </c>
    </row>
    <row r="45" spans="1:9" ht="12.75">
      <c r="A45">
        <v>2007</v>
      </c>
      <c r="B45">
        <v>11</v>
      </c>
      <c r="C45" t="s">
        <v>588</v>
      </c>
      <c r="D45">
        <v>87</v>
      </c>
      <c r="F45" t="s">
        <v>346</v>
      </c>
      <c r="G45" t="s">
        <v>1110</v>
      </c>
      <c r="H45" t="s">
        <v>721</v>
      </c>
      <c r="I45">
        <v>17</v>
      </c>
    </row>
    <row r="46" spans="1:9" ht="12.75">
      <c r="A46">
        <v>2007</v>
      </c>
      <c r="B46">
        <v>5</v>
      </c>
      <c r="C46" t="s">
        <v>588</v>
      </c>
      <c r="D46">
        <v>22</v>
      </c>
      <c r="F46" t="s">
        <v>346</v>
      </c>
      <c r="G46" t="s">
        <v>619</v>
      </c>
      <c r="H46" t="s">
        <v>620</v>
      </c>
      <c r="I46">
        <v>15</v>
      </c>
    </row>
    <row r="47" spans="1:12" ht="12.75">
      <c r="A47">
        <v>2007</v>
      </c>
      <c r="B47">
        <v>12</v>
      </c>
      <c r="C47" t="s">
        <v>588</v>
      </c>
      <c r="D47">
        <v>97</v>
      </c>
      <c r="F47" t="s">
        <v>346</v>
      </c>
      <c r="G47" t="s">
        <v>732</v>
      </c>
      <c r="H47" t="s">
        <v>733</v>
      </c>
      <c r="I47">
        <v>1140</v>
      </c>
      <c r="L47">
        <f>SUM(I21:I47)</f>
        <v>1925.4499999999998</v>
      </c>
    </row>
    <row r="48" spans="1:10" ht="12.75">
      <c r="A48">
        <v>2007</v>
      </c>
      <c r="B48">
        <v>5</v>
      </c>
      <c r="C48" t="s">
        <v>588</v>
      </c>
      <c r="D48">
        <v>16</v>
      </c>
      <c r="F48" t="s">
        <v>678</v>
      </c>
      <c r="G48" t="s">
        <v>612</v>
      </c>
      <c r="H48" t="s">
        <v>613</v>
      </c>
      <c r="I48">
        <v>3.8</v>
      </c>
      <c r="J48">
        <v>0.67</v>
      </c>
    </row>
    <row r="49" spans="1:10" ht="12.75">
      <c r="A49">
        <v>2007</v>
      </c>
      <c r="B49">
        <v>6</v>
      </c>
      <c r="C49" t="s">
        <v>588</v>
      </c>
      <c r="D49">
        <v>35</v>
      </c>
      <c r="F49" t="s">
        <v>678</v>
      </c>
      <c r="G49" t="s">
        <v>612</v>
      </c>
      <c r="H49" t="s">
        <v>634</v>
      </c>
      <c r="I49">
        <v>8</v>
      </c>
      <c r="J49">
        <v>1.4</v>
      </c>
    </row>
    <row r="50" spans="1:10" ht="12.75">
      <c r="A50">
        <v>2007</v>
      </c>
      <c r="B50">
        <v>7</v>
      </c>
      <c r="C50" t="s">
        <v>588</v>
      </c>
      <c r="D50">
        <v>45</v>
      </c>
      <c r="F50" t="s">
        <v>678</v>
      </c>
      <c r="G50" t="s">
        <v>612</v>
      </c>
      <c r="H50" t="s">
        <v>647</v>
      </c>
      <c r="I50">
        <v>8</v>
      </c>
      <c r="J50">
        <v>1.4</v>
      </c>
    </row>
    <row r="51" spans="1:10" ht="12.75">
      <c r="A51">
        <v>2007</v>
      </c>
      <c r="B51">
        <v>9</v>
      </c>
      <c r="C51" t="s">
        <v>588</v>
      </c>
      <c r="D51">
        <v>54</v>
      </c>
      <c r="E51" t="s">
        <v>163</v>
      </c>
      <c r="F51" t="s">
        <v>678</v>
      </c>
      <c r="G51" t="s">
        <v>612</v>
      </c>
      <c r="H51" t="s">
        <v>661</v>
      </c>
      <c r="I51">
        <v>8</v>
      </c>
      <c r="J51">
        <v>1.4</v>
      </c>
    </row>
    <row r="52" spans="1:10" ht="12.75">
      <c r="A52">
        <v>2007</v>
      </c>
      <c r="B52">
        <v>10</v>
      </c>
      <c r="C52" t="s">
        <v>588</v>
      </c>
      <c r="D52">
        <v>71</v>
      </c>
      <c r="F52" t="s">
        <v>678</v>
      </c>
      <c r="G52" t="s">
        <v>612</v>
      </c>
      <c r="H52" t="s">
        <v>661</v>
      </c>
      <c r="I52">
        <v>8</v>
      </c>
      <c r="J52">
        <v>1.4</v>
      </c>
    </row>
    <row r="53" spans="1:10" ht="12.75">
      <c r="A53">
        <v>2007</v>
      </c>
      <c r="B53">
        <v>11</v>
      </c>
      <c r="C53" t="s">
        <v>588</v>
      </c>
      <c r="D53">
        <v>82</v>
      </c>
      <c r="F53" t="s">
        <v>678</v>
      </c>
      <c r="G53" t="s">
        <v>612</v>
      </c>
      <c r="H53" t="s">
        <v>711</v>
      </c>
      <c r="I53">
        <v>8</v>
      </c>
      <c r="J53">
        <v>1.4</v>
      </c>
    </row>
    <row r="54" spans="1:10" ht="12.75">
      <c r="A54">
        <v>2008</v>
      </c>
      <c r="B54">
        <v>1</v>
      </c>
      <c r="C54" t="s">
        <v>588</v>
      </c>
      <c r="D54">
        <v>115</v>
      </c>
      <c r="F54" t="s">
        <v>678</v>
      </c>
      <c r="G54" t="s">
        <v>612</v>
      </c>
      <c r="H54" t="s">
        <v>661</v>
      </c>
      <c r="I54">
        <v>8</v>
      </c>
      <c r="J54">
        <v>1.4</v>
      </c>
    </row>
    <row r="55" spans="1:10" ht="12.75">
      <c r="A55">
        <v>2008</v>
      </c>
      <c r="B55">
        <v>2</v>
      </c>
      <c r="C55" t="s">
        <v>588</v>
      </c>
      <c r="D55">
        <v>121</v>
      </c>
      <c r="F55" t="s">
        <v>678</v>
      </c>
      <c r="G55" t="s">
        <v>612</v>
      </c>
      <c r="H55" t="s">
        <v>661</v>
      </c>
      <c r="I55">
        <v>8</v>
      </c>
      <c r="J55">
        <v>1.4</v>
      </c>
    </row>
    <row r="56" spans="1:10" ht="12.75">
      <c r="A56">
        <v>2008</v>
      </c>
      <c r="B56">
        <v>3</v>
      </c>
      <c r="C56" t="s">
        <v>588</v>
      </c>
      <c r="D56">
        <v>139</v>
      </c>
      <c r="F56" t="s">
        <v>678</v>
      </c>
      <c r="G56" t="s">
        <v>612</v>
      </c>
      <c r="H56" t="s">
        <v>661</v>
      </c>
      <c r="I56">
        <v>12</v>
      </c>
      <c r="J56">
        <v>2.1</v>
      </c>
    </row>
    <row r="57" spans="1:10" ht="12.75">
      <c r="A57">
        <v>2007</v>
      </c>
      <c r="B57">
        <v>9</v>
      </c>
      <c r="C57" t="s">
        <v>588</v>
      </c>
      <c r="D57">
        <v>67</v>
      </c>
      <c r="F57" t="s">
        <v>678</v>
      </c>
      <c r="G57" t="s">
        <v>677</v>
      </c>
      <c r="H57" t="s">
        <v>678</v>
      </c>
      <c r="I57">
        <v>12</v>
      </c>
      <c r="J57">
        <v>2.1</v>
      </c>
    </row>
    <row r="58" spans="1:10" ht="12.75">
      <c r="A58">
        <v>2007</v>
      </c>
      <c r="B58">
        <v>12</v>
      </c>
      <c r="C58" t="s">
        <v>588</v>
      </c>
      <c r="D58">
        <v>101</v>
      </c>
      <c r="F58" t="s">
        <v>678</v>
      </c>
      <c r="G58" t="s">
        <v>677</v>
      </c>
      <c r="H58" t="s">
        <v>647</v>
      </c>
      <c r="I58">
        <v>8</v>
      </c>
      <c r="J58">
        <v>1.4</v>
      </c>
    </row>
    <row r="59" spans="1:12" ht="12.75">
      <c r="A59">
        <v>2007</v>
      </c>
      <c r="B59">
        <v>5</v>
      </c>
      <c r="C59" t="s">
        <v>588</v>
      </c>
      <c r="D59">
        <v>19</v>
      </c>
      <c r="F59" t="s">
        <v>678</v>
      </c>
      <c r="G59" t="s">
        <v>813</v>
      </c>
      <c r="H59" t="s">
        <v>616</v>
      </c>
      <c r="I59">
        <v>321.53</v>
      </c>
      <c r="J59">
        <v>56.27</v>
      </c>
      <c r="L59">
        <f>SUM(I48:I59)</f>
        <v>413.33</v>
      </c>
    </row>
    <row r="60" spans="1:10" ht="12.75">
      <c r="A60">
        <v>2008</v>
      </c>
      <c r="B60">
        <v>2</v>
      </c>
      <c r="C60" t="s">
        <v>588</v>
      </c>
      <c r="D60">
        <v>128</v>
      </c>
      <c r="F60" t="s">
        <v>356</v>
      </c>
      <c r="G60" t="s">
        <v>764</v>
      </c>
      <c r="H60" t="s">
        <v>765</v>
      </c>
      <c r="I60">
        <v>44.04</v>
      </c>
      <c r="J60">
        <v>7.72</v>
      </c>
    </row>
    <row r="61" spans="1:10" ht="12.75">
      <c r="A61">
        <v>2007</v>
      </c>
      <c r="B61">
        <v>11</v>
      </c>
      <c r="C61" t="s">
        <v>588</v>
      </c>
      <c r="D61">
        <v>81</v>
      </c>
      <c r="F61" t="s">
        <v>356</v>
      </c>
      <c r="G61" t="s">
        <v>806</v>
      </c>
      <c r="H61" t="s">
        <v>710</v>
      </c>
      <c r="I61">
        <v>43.4</v>
      </c>
      <c r="J61">
        <v>7.6</v>
      </c>
    </row>
    <row r="62" spans="1:9" ht="12.75">
      <c r="A62">
        <v>2007</v>
      </c>
      <c r="B62">
        <v>9</v>
      </c>
      <c r="C62" t="s">
        <v>588</v>
      </c>
      <c r="D62">
        <v>62</v>
      </c>
      <c r="E62" t="s">
        <v>163</v>
      </c>
      <c r="F62" t="s">
        <v>356</v>
      </c>
      <c r="G62" t="s">
        <v>669</v>
      </c>
      <c r="H62" t="s">
        <v>670</v>
      </c>
      <c r="I62">
        <v>362.49</v>
      </c>
    </row>
    <row r="63" spans="1:10" ht="12.75">
      <c r="A63">
        <v>2008</v>
      </c>
      <c r="B63">
        <v>1</v>
      </c>
      <c r="C63" t="s">
        <v>588</v>
      </c>
      <c r="D63">
        <v>105</v>
      </c>
      <c r="F63" t="s">
        <v>356</v>
      </c>
      <c r="G63" t="s">
        <v>1169</v>
      </c>
      <c r="H63" t="s">
        <v>741</v>
      </c>
      <c r="I63">
        <v>250</v>
      </c>
      <c r="J63">
        <v>43.75</v>
      </c>
    </row>
    <row r="64" spans="1:9" ht="12.75">
      <c r="A64">
        <v>2007</v>
      </c>
      <c r="B64">
        <v>11</v>
      </c>
      <c r="C64" t="s">
        <v>588</v>
      </c>
      <c r="D64">
        <v>92</v>
      </c>
      <c r="F64" t="s">
        <v>356</v>
      </c>
      <c r="G64" t="s">
        <v>727</v>
      </c>
      <c r="H64" t="s">
        <v>222</v>
      </c>
      <c r="I64">
        <v>20</v>
      </c>
    </row>
    <row r="65" spans="1:9" ht="12.75">
      <c r="A65">
        <v>2008</v>
      </c>
      <c r="B65">
        <v>2</v>
      </c>
      <c r="C65" t="s">
        <v>588</v>
      </c>
      <c r="D65">
        <v>126</v>
      </c>
      <c r="F65" t="s">
        <v>356</v>
      </c>
      <c r="G65" t="s">
        <v>992</v>
      </c>
      <c r="H65" t="s">
        <v>763</v>
      </c>
      <c r="I65">
        <v>300</v>
      </c>
    </row>
    <row r="66" spans="1:9" ht="12.75">
      <c r="A66">
        <v>2007</v>
      </c>
      <c r="B66">
        <v>6</v>
      </c>
      <c r="C66" t="s">
        <v>588</v>
      </c>
      <c r="D66">
        <v>39</v>
      </c>
      <c r="F66" t="s">
        <v>356</v>
      </c>
      <c r="G66" t="s">
        <v>966</v>
      </c>
      <c r="H66" t="s">
        <v>637</v>
      </c>
      <c r="I66">
        <v>75</v>
      </c>
    </row>
    <row r="67" spans="1:9" ht="12.75">
      <c r="A67">
        <v>2007</v>
      </c>
      <c r="B67">
        <v>12</v>
      </c>
      <c r="C67" t="s">
        <v>588</v>
      </c>
      <c r="D67">
        <v>100</v>
      </c>
      <c r="F67" t="s">
        <v>356</v>
      </c>
      <c r="G67" t="s">
        <v>249</v>
      </c>
      <c r="H67" t="s">
        <v>735</v>
      </c>
      <c r="I67">
        <v>2261</v>
      </c>
    </row>
    <row r="68" spans="1:10" ht="12.75">
      <c r="A68">
        <v>2007</v>
      </c>
      <c r="B68">
        <v>5</v>
      </c>
      <c r="C68" t="s">
        <v>588</v>
      </c>
      <c r="D68">
        <v>24</v>
      </c>
      <c r="F68" t="s">
        <v>356</v>
      </c>
      <c r="G68" t="s">
        <v>550</v>
      </c>
      <c r="H68" t="s">
        <v>621</v>
      </c>
      <c r="I68">
        <v>357.44</v>
      </c>
      <c r="J68">
        <v>62.56</v>
      </c>
    </row>
    <row r="69" spans="1:10" ht="12.75">
      <c r="A69">
        <v>2007</v>
      </c>
      <c r="B69">
        <v>5</v>
      </c>
      <c r="C69" t="s">
        <v>588</v>
      </c>
      <c r="D69">
        <v>23</v>
      </c>
      <c r="F69" t="s">
        <v>356</v>
      </c>
      <c r="G69" t="s">
        <v>1143</v>
      </c>
      <c r="H69" t="s">
        <v>1250</v>
      </c>
      <c r="I69">
        <v>387.39</v>
      </c>
      <c r="J69">
        <v>67.79</v>
      </c>
    </row>
    <row r="70" spans="1:10" ht="12.75">
      <c r="A70">
        <v>2007</v>
      </c>
      <c r="B70">
        <v>9</v>
      </c>
      <c r="C70" t="s">
        <v>588</v>
      </c>
      <c r="D70">
        <v>69</v>
      </c>
      <c r="E70" t="s">
        <v>196</v>
      </c>
      <c r="F70" t="s">
        <v>356</v>
      </c>
      <c r="G70" t="s">
        <v>1143</v>
      </c>
      <c r="H70" t="s">
        <v>682</v>
      </c>
      <c r="I70">
        <v>12.71</v>
      </c>
      <c r="J70">
        <v>2.23</v>
      </c>
    </row>
    <row r="71" spans="1:9" ht="12.75">
      <c r="A71">
        <v>2007</v>
      </c>
      <c r="B71">
        <v>11</v>
      </c>
      <c r="C71" t="s">
        <v>588</v>
      </c>
      <c r="D71">
        <v>80</v>
      </c>
      <c r="F71" t="s">
        <v>356</v>
      </c>
      <c r="G71" t="s">
        <v>708</v>
      </c>
      <c r="H71" t="s">
        <v>709</v>
      </c>
      <c r="I71">
        <v>271.06</v>
      </c>
    </row>
    <row r="72" spans="1:10" ht="12.75">
      <c r="A72">
        <v>2008</v>
      </c>
      <c r="B72">
        <v>3</v>
      </c>
      <c r="C72" t="s">
        <v>588</v>
      </c>
      <c r="D72">
        <v>137</v>
      </c>
      <c r="F72" t="s">
        <v>356</v>
      </c>
      <c r="G72" t="s">
        <v>538</v>
      </c>
      <c r="H72" t="s">
        <v>774</v>
      </c>
      <c r="I72">
        <v>133</v>
      </c>
      <c r="J72">
        <v>23.28</v>
      </c>
    </row>
    <row r="73" spans="1:12" ht="12.75">
      <c r="A73">
        <v>2007</v>
      </c>
      <c r="B73">
        <v>9</v>
      </c>
      <c r="C73" t="s">
        <v>588</v>
      </c>
      <c r="D73">
        <v>69</v>
      </c>
      <c r="E73" t="s">
        <v>262</v>
      </c>
      <c r="F73" t="s">
        <v>356</v>
      </c>
      <c r="G73" t="s">
        <v>683</v>
      </c>
      <c r="H73" t="s">
        <v>684</v>
      </c>
      <c r="I73">
        <v>6.36</v>
      </c>
      <c r="J73">
        <v>1.12</v>
      </c>
      <c r="L73">
        <f>SUM(I60:I73)</f>
        <v>4523.89</v>
      </c>
    </row>
    <row r="74" spans="1:9" ht="12.75">
      <c r="A74">
        <v>2008</v>
      </c>
      <c r="B74">
        <v>1</v>
      </c>
      <c r="C74" t="s">
        <v>588</v>
      </c>
      <c r="D74">
        <v>107</v>
      </c>
      <c r="F74" t="s">
        <v>797</v>
      </c>
      <c r="G74" t="s">
        <v>869</v>
      </c>
      <c r="H74" t="s">
        <v>742</v>
      </c>
      <c r="I74">
        <v>25</v>
      </c>
    </row>
    <row r="75" spans="1:9" ht="12.75">
      <c r="A75">
        <v>2007</v>
      </c>
      <c r="B75">
        <v>6</v>
      </c>
      <c r="C75" t="s">
        <v>588</v>
      </c>
      <c r="D75">
        <v>33</v>
      </c>
      <c r="F75" t="s">
        <v>797</v>
      </c>
      <c r="G75" t="s">
        <v>631</v>
      </c>
      <c r="H75" t="s">
        <v>632</v>
      </c>
      <c r="I75">
        <v>56</v>
      </c>
    </row>
    <row r="76" spans="1:9" ht="12.75">
      <c r="A76">
        <v>2007</v>
      </c>
      <c r="B76">
        <v>11</v>
      </c>
      <c r="C76" t="s">
        <v>588</v>
      </c>
      <c r="D76">
        <v>94</v>
      </c>
      <c r="F76" t="s">
        <v>797</v>
      </c>
      <c r="G76" t="s">
        <v>46</v>
      </c>
      <c r="H76" t="s">
        <v>729</v>
      </c>
      <c r="I76">
        <v>161.48</v>
      </c>
    </row>
    <row r="77" spans="1:9" ht="12.75">
      <c r="A77">
        <v>2007</v>
      </c>
      <c r="B77">
        <v>9</v>
      </c>
      <c r="C77" t="s">
        <v>588</v>
      </c>
      <c r="D77">
        <v>57</v>
      </c>
      <c r="E77" t="s">
        <v>163</v>
      </c>
      <c r="F77" t="s">
        <v>797</v>
      </c>
      <c r="G77" t="s">
        <v>413</v>
      </c>
      <c r="H77" t="s">
        <v>663</v>
      </c>
      <c r="I77">
        <v>12.38</v>
      </c>
    </row>
    <row r="78" spans="1:9" ht="12.75">
      <c r="A78">
        <v>2008</v>
      </c>
      <c r="B78">
        <v>3</v>
      </c>
      <c r="C78" t="s">
        <v>588</v>
      </c>
      <c r="D78">
        <v>143</v>
      </c>
      <c r="F78" t="s">
        <v>797</v>
      </c>
      <c r="G78" t="s">
        <v>413</v>
      </c>
      <c r="H78" t="s">
        <v>777</v>
      </c>
      <c r="I78">
        <v>14</v>
      </c>
    </row>
    <row r="79" spans="1:9" ht="12.75">
      <c r="A79">
        <v>2008</v>
      </c>
      <c r="B79">
        <v>1</v>
      </c>
      <c r="C79" t="s">
        <v>588</v>
      </c>
      <c r="D79">
        <v>104</v>
      </c>
      <c r="F79" t="s">
        <v>797</v>
      </c>
      <c r="G79" t="s">
        <v>739</v>
      </c>
      <c r="H79" t="s">
        <v>740</v>
      </c>
      <c r="I79">
        <v>86.3</v>
      </c>
    </row>
    <row r="80" spans="1:12" ht="12.75">
      <c r="A80">
        <v>2007</v>
      </c>
      <c r="B80">
        <v>7</v>
      </c>
      <c r="C80" t="s">
        <v>588</v>
      </c>
      <c r="D80">
        <v>43</v>
      </c>
      <c r="F80" t="s">
        <v>797</v>
      </c>
      <c r="G80" t="s">
        <v>798</v>
      </c>
      <c r="H80" t="s">
        <v>644</v>
      </c>
      <c r="I80">
        <v>4.26</v>
      </c>
      <c r="J80">
        <v>0.74</v>
      </c>
      <c r="L80">
        <f>SUM(I74:I80)</f>
        <v>359.42</v>
      </c>
    </row>
    <row r="81" spans="1:10" ht="12.75">
      <c r="A81">
        <v>2007</v>
      </c>
      <c r="B81">
        <v>10</v>
      </c>
      <c r="C81" t="s">
        <v>588</v>
      </c>
      <c r="D81">
        <v>72</v>
      </c>
      <c r="F81" t="s">
        <v>344</v>
      </c>
      <c r="G81" t="s">
        <v>689</v>
      </c>
      <c r="H81" t="s">
        <v>690</v>
      </c>
      <c r="I81">
        <v>285</v>
      </c>
      <c r="J81">
        <v>49.88</v>
      </c>
    </row>
    <row r="82" spans="1:12" ht="12.75">
      <c r="A82">
        <v>2008</v>
      </c>
      <c r="B82">
        <v>2</v>
      </c>
      <c r="C82" t="s">
        <v>588</v>
      </c>
      <c r="D82">
        <v>122</v>
      </c>
      <c r="F82" t="s">
        <v>344</v>
      </c>
      <c r="G82" t="s">
        <v>758</v>
      </c>
      <c r="H82" t="s">
        <v>759</v>
      </c>
      <c r="I82">
        <v>200</v>
      </c>
      <c r="J82">
        <v>35</v>
      </c>
      <c r="L82">
        <f>SUM(I81:I82)</f>
        <v>485</v>
      </c>
    </row>
    <row r="83" spans="1:9" ht="12.75">
      <c r="A83">
        <v>2007</v>
      </c>
      <c r="B83">
        <v>5</v>
      </c>
      <c r="C83" t="s">
        <v>588</v>
      </c>
      <c r="D83">
        <v>4</v>
      </c>
      <c r="E83" t="s">
        <v>163</v>
      </c>
      <c r="F83" t="s">
        <v>350</v>
      </c>
      <c r="G83" t="s">
        <v>964</v>
      </c>
      <c r="H83" t="s">
        <v>602</v>
      </c>
      <c r="I83">
        <v>729</v>
      </c>
    </row>
    <row r="84" spans="1:9" ht="12.75">
      <c r="A84">
        <v>2007</v>
      </c>
      <c r="B84">
        <v>6</v>
      </c>
      <c r="C84" t="s">
        <v>588</v>
      </c>
      <c r="D84">
        <v>40</v>
      </c>
      <c r="F84" t="s">
        <v>350</v>
      </c>
      <c r="G84" t="s">
        <v>638</v>
      </c>
      <c r="H84" t="s">
        <v>639</v>
      </c>
      <c r="I84">
        <v>81.94</v>
      </c>
    </row>
    <row r="85" spans="1:12" ht="12.75">
      <c r="A85">
        <v>2008</v>
      </c>
      <c r="B85">
        <v>2</v>
      </c>
      <c r="C85" t="s">
        <v>588</v>
      </c>
      <c r="D85">
        <v>125</v>
      </c>
      <c r="F85" t="s">
        <v>350</v>
      </c>
      <c r="G85" t="s">
        <v>761</v>
      </c>
      <c r="H85" t="s">
        <v>762</v>
      </c>
      <c r="I85">
        <v>58.48</v>
      </c>
      <c r="L85">
        <f>SUM(I83:I85)</f>
        <v>869.4200000000001</v>
      </c>
    </row>
    <row r="86" spans="1:10" ht="12.75">
      <c r="A86">
        <v>2007</v>
      </c>
      <c r="B86">
        <v>5</v>
      </c>
      <c r="C86" t="s">
        <v>588</v>
      </c>
      <c r="D86">
        <v>2</v>
      </c>
      <c r="E86" t="s">
        <v>163</v>
      </c>
      <c r="F86" t="s">
        <v>349</v>
      </c>
      <c r="G86" t="s">
        <v>1134</v>
      </c>
      <c r="H86" t="s">
        <v>599</v>
      </c>
      <c r="I86">
        <v>90.5</v>
      </c>
      <c r="J86">
        <v>15.83</v>
      </c>
    </row>
    <row r="87" spans="1:10" ht="12.75">
      <c r="A87">
        <v>2007</v>
      </c>
      <c r="B87">
        <v>5</v>
      </c>
      <c r="C87" t="s">
        <v>588</v>
      </c>
      <c r="D87">
        <v>12</v>
      </c>
      <c r="F87" t="s">
        <v>349</v>
      </c>
      <c r="G87" t="s">
        <v>1016</v>
      </c>
      <c r="H87" t="s">
        <v>609</v>
      </c>
      <c r="I87">
        <v>20.42</v>
      </c>
      <c r="J87">
        <v>3.57</v>
      </c>
    </row>
    <row r="88" spans="1:10" ht="12.75">
      <c r="A88">
        <v>2008</v>
      </c>
      <c r="B88">
        <v>1</v>
      </c>
      <c r="C88" t="s">
        <v>588</v>
      </c>
      <c r="D88">
        <v>111</v>
      </c>
      <c r="F88" t="s">
        <v>349</v>
      </c>
      <c r="G88" t="s">
        <v>1016</v>
      </c>
      <c r="H88" t="s">
        <v>745</v>
      </c>
      <c r="I88">
        <v>14.67</v>
      </c>
      <c r="J88">
        <v>2.57</v>
      </c>
    </row>
    <row r="89" spans="1:10" ht="12.75">
      <c r="A89">
        <v>2007</v>
      </c>
      <c r="B89">
        <v>7</v>
      </c>
      <c r="C89" t="s">
        <v>588</v>
      </c>
      <c r="D89">
        <v>44</v>
      </c>
      <c r="F89" t="s">
        <v>349</v>
      </c>
      <c r="G89" t="s">
        <v>645</v>
      </c>
      <c r="H89" t="s">
        <v>646</v>
      </c>
      <c r="I89">
        <v>407.65</v>
      </c>
      <c r="J89">
        <v>71.34</v>
      </c>
    </row>
    <row r="90" spans="1:10" ht="12.75">
      <c r="A90">
        <v>2007</v>
      </c>
      <c r="B90">
        <v>9</v>
      </c>
      <c r="C90" t="s">
        <v>588</v>
      </c>
      <c r="D90">
        <v>59</v>
      </c>
      <c r="E90" t="s">
        <v>163</v>
      </c>
      <c r="F90" t="s">
        <v>349</v>
      </c>
      <c r="G90" t="s">
        <v>665</v>
      </c>
      <c r="H90" t="s">
        <v>666</v>
      </c>
      <c r="I90">
        <v>43.34</v>
      </c>
      <c r="J90">
        <v>7.58</v>
      </c>
    </row>
    <row r="91" spans="1:10" ht="12.75">
      <c r="A91">
        <v>2007</v>
      </c>
      <c r="B91">
        <v>5</v>
      </c>
      <c r="C91" t="s">
        <v>588</v>
      </c>
      <c r="D91">
        <v>28</v>
      </c>
      <c r="F91" t="s">
        <v>349</v>
      </c>
      <c r="G91" t="s">
        <v>960</v>
      </c>
      <c r="H91" t="s">
        <v>1368</v>
      </c>
      <c r="I91">
        <v>84.26</v>
      </c>
      <c r="J91">
        <v>14.75</v>
      </c>
    </row>
    <row r="92" spans="1:10" ht="12.75">
      <c r="A92">
        <v>2007</v>
      </c>
      <c r="B92">
        <v>11</v>
      </c>
      <c r="C92" t="s">
        <v>588</v>
      </c>
      <c r="D92">
        <v>88</v>
      </c>
      <c r="F92" t="s">
        <v>349</v>
      </c>
      <c r="G92" t="s">
        <v>477</v>
      </c>
      <c r="H92" t="s">
        <v>722</v>
      </c>
      <c r="I92">
        <v>90</v>
      </c>
      <c r="J92">
        <v>15.75</v>
      </c>
    </row>
    <row r="93" spans="1:10" ht="12.75">
      <c r="A93">
        <v>2007</v>
      </c>
      <c r="B93">
        <v>7</v>
      </c>
      <c r="C93" t="s">
        <v>588</v>
      </c>
      <c r="D93">
        <v>51</v>
      </c>
      <c r="F93" t="s">
        <v>349</v>
      </c>
      <c r="G93" t="s">
        <v>823</v>
      </c>
      <c r="H93" t="s">
        <v>653</v>
      </c>
      <c r="I93">
        <v>19</v>
      </c>
      <c r="J93">
        <v>3.32</v>
      </c>
    </row>
    <row r="94" spans="1:10" ht="12.75">
      <c r="A94">
        <v>2007</v>
      </c>
      <c r="B94">
        <v>11</v>
      </c>
      <c r="C94" t="s">
        <v>588</v>
      </c>
      <c r="D94">
        <v>77</v>
      </c>
      <c r="F94" t="s">
        <v>349</v>
      </c>
      <c r="G94" t="s">
        <v>823</v>
      </c>
      <c r="H94" t="s">
        <v>704</v>
      </c>
      <c r="I94">
        <v>18.45</v>
      </c>
      <c r="J94">
        <v>3.24</v>
      </c>
    </row>
    <row r="95" spans="1:12" ht="12.75">
      <c r="A95">
        <v>2008</v>
      </c>
      <c r="B95">
        <v>1</v>
      </c>
      <c r="C95" t="s">
        <v>588</v>
      </c>
      <c r="D95">
        <v>109</v>
      </c>
      <c r="F95" t="s">
        <v>349</v>
      </c>
      <c r="G95" t="s">
        <v>543</v>
      </c>
      <c r="H95" t="s">
        <v>743</v>
      </c>
      <c r="I95">
        <v>403.4</v>
      </c>
      <c r="J95">
        <v>70.6</v>
      </c>
      <c r="L95">
        <f>SUM(I86:I95)</f>
        <v>1191.69</v>
      </c>
    </row>
    <row r="96" spans="1:10" ht="12.75">
      <c r="A96">
        <v>2007</v>
      </c>
      <c r="B96">
        <v>7</v>
      </c>
      <c r="C96" t="s">
        <v>588</v>
      </c>
      <c r="D96">
        <v>50</v>
      </c>
      <c r="F96" t="s">
        <v>1105</v>
      </c>
      <c r="G96" t="s">
        <v>61</v>
      </c>
      <c r="H96" t="s">
        <v>232</v>
      </c>
      <c r="I96">
        <v>21.19</v>
      </c>
      <c r="J96">
        <v>1.05</v>
      </c>
    </row>
    <row r="97" spans="1:10" ht="12.75">
      <c r="A97">
        <v>2007</v>
      </c>
      <c r="B97">
        <v>5</v>
      </c>
      <c r="C97" t="s">
        <v>588</v>
      </c>
      <c r="D97">
        <v>14</v>
      </c>
      <c r="F97" t="s">
        <v>1105</v>
      </c>
      <c r="G97" t="s">
        <v>1124</v>
      </c>
      <c r="H97" t="s">
        <v>610</v>
      </c>
      <c r="I97">
        <v>21.06</v>
      </c>
      <c r="J97">
        <v>1.05</v>
      </c>
    </row>
    <row r="98" spans="1:10" ht="12.75">
      <c r="A98">
        <v>2007</v>
      </c>
      <c r="B98">
        <v>10</v>
      </c>
      <c r="C98" t="s">
        <v>588</v>
      </c>
      <c r="D98">
        <v>73</v>
      </c>
      <c r="F98" t="s">
        <v>1105</v>
      </c>
      <c r="G98" t="s">
        <v>1124</v>
      </c>
      <c r="H98" t="s">
        <v>1124</v>
      </c>
      <c r="I98">
        <v>21.06</v>
      </c>
      <c r="J98">
        <v>1.05</v>
      </c>
    </row>
    <row r="99" spans="1:10" ht="12.75">
      <c r="A99">
        <v>2008</v>
      </c>
      <c r="B99">
        <v>1</v>
      </c>
      <c r="C99" t="s">
        <v>588</v>
      </c>
      <c r="D99">
        <v>114</v>
      </c>
      <c r="F99" t="s">
        <v>1105</v>
      </c>
      <c r="G99" t="s">
        <v>1124</v>
      </c>
      <c r="H99" t="s">
        <v>748</v>
      </c>
      <c r="I99">
        <v>21.06</v>
      </c>
      <c r="J99">
        <v>1.05</v>
      </c>
    </row>
    <row r="100" spans="1:10" ht="12.75">
      <c r="A100">
        <v>2007</v>
      </c>
      <c r="B100">
        <v>7</v>
      </c>
      <c r="C100" t="s">
        <v>588</v>
      </c>
      <c r="D100">
        <v>46</v>
      </c>
      <c r="F100" t="s">
        <v>1105</v>
      </c>
      <c r="G100" t="s">
        <v>997</v>
      </c>
      <c r="H100" t="s">
        <v>648</v>
      </c>
      <c r="I100">
        <v>15.65</v>
      </c>
      <c r="J100">
        <v>2.74</v>
      </c>
    </row>
    <row r="101" spans="1:10" ht="12.75">
      <c r="A101">
        <v>2007</v>
      </c>
      <c r="B101">
        <v>10</v>
      </c>
      <c r="C101" t="s">
        <v>588</v>
      </c>
      <c r="D101">
        <v>70</v>
      </c>
      <c r="F101" t="s">
        <v>1105</v>
      </c>
      <c r="G101" t="s">
        <v>403</v>
      </c>
      <c r="H101" t="s">
        <v>688</v>
      </c>
      <c r="I101">
        <v>15.65</v>
      </c>
      <c r="J101">
        <v>2.74</v>
      </c>
    </row>
    <row r="102" spans="1:10" ht="12.75">
      <c r="A102">
        <v>2008</v>
      </c>
      <c r="B102">
        <v>1</v>
      </c>
      <c r="C102" t="s">
        <v>588</v>
      </c>
      <c r="D102">
        <v>103</v>
      </c>
      <c r="F102" t="s">
        <v>1105</v>
      </c>
      <c r="G102" t="s">
        <v>1068</v>
      </c>
      <c r="H102" t="s">
        <v>1102</v>
      </c>
      <c r="I102">
        <v>15.65</v>
      </c>
      <c r="J102">
        <v>2.74</v>
      </c>
    </row>
    <row r="103" spans="1:12" ht="12.75">
      <c r="A103">
        <v>2007</v>
      </c>
      <c r="B103">
        <v>5</v>
      </c>
      <c r="C103" t="s">
        <v>588</v>
      </c>
      <c r="D103">
        <v>11</v>
      </c>
      <c r="F103" t="s">
        <v>1105</v>
      </c>
      <c r="G103" t="s">
        <v>1344</v>
      </c>
      <c r="H103" t="s">
        <v>608</v>
      </c>
      <c r="I103">
        <v>15.65</v>
      </c>
      <c r="J103">
        <v>2.74</v>
      </c>
      <c r="L103">
        <f>SUM(I96:I103)</f>
        <v>146.97000000000003</v>
      </c>
    </row>
    <row r="104" spans="1:9" ht="12.75">
      <c r="A104">
        <v>2007</v>
      </c>
      <c r="B104">
        <v>11</v>
      </c>
      <c r="C104" t="s">
        <v>588</v>
      </c>
      <c r="D104">
        <v>90</v>
      </c>
      <c r="F104" t="s">
        <v>351</v>
      </c>
      <c r="G104" t="s">
        <v>724</v>
      </c>
      <c r="H104" t="s">
        <v>725</v>
      </c>
      <c r="I104">
        <v>30</v>
      </c>
    </row>
    <row r="105" spans="1:9" ht="12.75">
      <c r="A105">
        <v>2007</v>
      </c>
      <c r="B105">
        <v>11</v>
      </c>
      <c r="C105" t="s">
        <v>588</v>
      </c>
      <c r="D105">
        <v>86</v>
      </c>
      <c r="F105" t="s">
        <v>351</v>
      </c>
      <c r="G105" t="s">
        <v>1293</v>
      </c>
      <c r="H105" t="s">
        <v>969</v>
      </c>
      <c r="I105">
        <v>16.5</v>
      </c>
    </row>
    <row r="106" spans="1:10" ht="12.75">
      <c r="A106">
        <v>2008</v>
      </c>
      <c r="B106">
        <v>3</v>
      </c>
      <c r="C106" t="s">
        <v>588</v>
      </c>
      <c r="D106">
        <v>140</v>
      </c>
      <c r="F106" t="s">
        <v>351</v>
      </c>
      <c r="G106" t="s">
        <v>775</v>
      </c>
      <c r="H106" t="s">
        <v>776</v>
      </c>
      <c r="I106">
        <v>285</v>
      </c>
      <c r="J106">
        <v>49.88</v>
      </c>
    </row>
    <row r="107" spans="1:9" ht="12.75">
      <c r="A107">
        <v>2007</v>
      </c>
      <c r="B107">
        <v>11</v>
      </c>
      <c r="C107" t="s">
        <v>588</v>
      </c>
      <c r="D107">
        <v>89</v>
      </c>
      <c r="F107" t="s">
        <v>351</v>
      </c>
      <c r="G107" t="s">
        <v>813</v>
      </c>
      <c r="H107" t="s">
        <v>723</v>
      </c>
      <c r="I107">
        <v>637</v>
      </c>
    </row>
    <row r="108" spans="1:12" ht="12.75">
      <c r="A108">
        <v>2007</v>
      </c>
      <c r="B108">
        <v>6</v>
      </c>
      <c r="C108" t="s">
        <v>588</v>
      </c>
      <c r="D108">
        <v>36</v>
      </c>
      <c r="F108" t="s">
        <v>351</v>
      </c>
      <c r="G108" t="s">
        <v>383</v>
      </c>
      <c r="H108" t="s">
        <v>635</v>
      </c>
      <c r="I108">
        <v>112.34</v>
      </c>
      <c r="J108">
        <v>19.66</v>
      </c>
      <c r="L108">
        <f>SUM(I104:I108)</f>
        <v>1080.84</v>
      </c>
    </row>
    <row r="109" spans="1:10" ht="12.75">
      <c r="A109">
        <v>2007</v>
      </c>
      <c r="B109">
        <v>9</v>
      </c>
      <c r="C109" t="s">
        <v>588</v>
      </c>
      <c r="D109">
        <v>60</v>
      </c>
      <c r="E109" t="s">
        <v>163</v>
      </c>
      <c r="F109" t="s">
        <v>353</v>
      </c>
      <c r="G109" t="s">
        <v>404</v>
      </c>
      <c r="H109" t="s">
        <v>667</v>
      </c>
      <c r="I109">
        <v>63</v>
      </c>
      <c r="J109">
        <v>11.03</v>
      </c>
    </row>
    <row r="110" spans="1:10" ht="12.75">
      <c r="A110">
        <v>2007</v>
      </c>
      <c r="B110">
        <v>5</v>
      </c>
      <c r="C110" t="s">
        <v>588</v>
      </c>
      <c r="D110">
        <v>1</v>
      </c>
      <c r="E110" t="s">
        <v>163</v>
      </c>
      <c r="F110" t="s">
        <v>353</v>
      </c>
      <c r="G110" t="s">
        <v>597</v>
      </c>
      <c r="H110" t="s">
        <v>598</v>
      </c>
      <c r="I110">
        <v>160</v>
      </c>
      <c r="J110">
        <v>28</v>
      </c>
    </row>
    <row r="111" spans="1:12" ht="12.75">
      <c r="A111">
        <v>2007</v>
      </c>
      <c r="B111">
        <v>9</v>
      </c>
      <c r="C111" t="s">
        <v>588</v>
      </c>
      <c r="D111">
        <v>63</v>
      </c>
      <c r="E111" t="s">
        <v>163</v>
      </c>
      <c r="F111" t="s">
        <v>353</v>
      </c>
      <c r="G111" t="s">
        <v>671</v>
      </c>
      <c r="H111" t="s">
        <v>672</v>
      </c>
      <c r="I111">
        <v>245.1</v>
      </c>
      <c r="J111">
        <v>42.9</v>
      </c>
      <c r="L111">
        <f>SUM(I109:I111)</f>
        <v>468.1</v>
      </c>
    </row>
    <row r="112" spans="1:10" ht="12.75">
      <c r="A112">
        <v>2007</v>
      </c>
      <c r="B112">
        <v>9</v>
      </c>
      <c r="C112" t="s">
        <v>588</v>
      </c>
      <c r="D112">
        <v>69</v>
      </c>
      <c r="E112" t="s">
        <v>195</v>
      </c>
      <c r="F112" t="s">
        <v>345</v>
      </c>
      <c r="G112" t="s">
        <v>681</v>
      </c>
      <c r="H112" t="s">
        <v>687</v>
      </c>
      <c r="I112">
        <v>4.25</v>
      </c>
      <c r="J112">
        <v>0.75</v>
      </c>
    </row>
    <row r="113" spans="1:10" ht="12.75">
      <c r="A113">
        <v>2007</v>
      </c>
      <c r="B113">
        <v>9</v>
      </c>
      <c r="C113" t="s">
        <v>588</v>
      </c>
      <c r="D113">
        <v>64</v>
      </c>
      <c r="E113" t="s">
        <v>195</v>
      </c>
      <c r="F113" t="s">
        <v>345</v>
      </c>
      <c r="G113" t="s">
        <v>673</v>
      </c>
      <c r="H113" t="s">
        <v>674</v>
      </c>
      <c r="I113">
        <v>17.02</v>
      </c>
      <c r="J113">
        <v>2.98</v>
      </c>
    </row>
    <row r="114" spans="1:10" ht="12.75">
      <c r="A114">
        <v>2007</v>
      </c>
      <c r="B114">
        <v>9</v>
      </c>
      <c r="C114" t="s">
        <v>588</v>
      </c>
      <c r="D114">
        <v>64</v>
      </c>
      <c r="E114" t="s">
        <v>196</v>
      </c>
      <c r="F114" t="s">
        <v>345</v>
      </c>
      <c r="G114" t="s">
        <v>673</v>
      </c>
      <c r="H114" t="s">
        <v>675</v>
      </c>
      <c r="I114">
        <v>4.25</v>
      </c>
      <c r="J114">
        <v>0.75</v>
      </c>
    </row>
    <row r="115" spans="1:10" ht="12.75">
      <c r="A115">
        <v>2007</v>
      </c>
      <c r="B115">
        <v>11</v>
      </c>
      <c r="C115" t="s">
        <v>588</v>
      </c>
      <c r="D115">
        <v>91</v>
      </c>
      <c r="F115" t="s">
        <v>345</v>
      </c>
      <c r="G115" t="s">
        <v>1092</v>
      </c>
      <c r="H115" t="s">
        <v>726</v>
      </c>
      <c r="I115">
        <v>170.2</v>
      </c>
      <c r="J115">
        <v>29.78</v>
      </c>
    </row>
    <row r="116" spans="1:10" ht="12.75">
      <c r="A116">
        <v>2008</v>
      </c>
      <c r="B116">
        <v>1</v>
      </c>
      <c r="C116" t="s">
        <v>588</v>
      </c>
      <c r="D116">
        <v>106</v>
      </c>
      <c r="F116" t="s">
        <v>345</v>
      </c>
      <c r="G116" t="s">
        <v>491</v>
      </c>
      <c r="H116" t="s">
        <v>797</v>
      </c>
      <c r="I116">
        <v>32.85</v>
      </c>
      <c r="J116">
        <v>5.74</v>
      </c>
    </row>
    <row r="117" spans="1:9" ht="12.75">
      <c r="A117">
        <v>2007</v>
      </c>
      <c r="B117">
        <v>5</v>
      </c>
      <c r="C117" t="s">
        <v>588</v>
      </c>
      <c r="D117">
        <v>8</v>
      </c>
      <c r="E117" t="s">
        <v>163</v>
      </c>
      <c r="F117" t="s">
        <v>345</v>
      </c>
      <c r="G117" t="s">
        <v>1180</v>
      </c>
      <c r="H117" t="s">
        <v>220</v>
      </c>
      <c r="I117">
        <v>40.61</v>
      </c>
    </row>
    <row r="118" spans="1:9" ht="12.75">
      <c r="A118">
        <v>2007</v>
      </c>
      <c r="B118">
        <v>5</v>
      </c>
      <c r="C118" t="s">
        <v>588</v>
      </c>
      <c r="D118">
        <v>26</v>
      </c>
      <c r="F118" t="s">
        <v>345</v>
      </c>
      <c r="G118" t="s">
        <v>1180</v>
      </c>
      <c r="H118" t="s">
        <v>623</v>
      </c>
      <c r="I118">
        <v>22.28</v>
      </c>
    </row>
    <row r="119" spans="1:10" ht="12.75">
      <c r="A119">
        <v>2007</v>
      </c>
      <c r="B119">
        <v>6</v>
      </c>
      <c r="C119" t="s">
        <v>588</v>
      </c>
      <c r="D119">
        <v>38</v>
      </c>
      <c r="F119" t="s">
        <v>345</v>
      </c>
      <c r="G119" t="s">
        <v>1180</v>
      </c>
      <c r="H119" t="s">
        <v>220</v>
      </c>
      <c r="I119">
        <v>25.33</v>
      </c>
      <c r="J119">
        <v>4.21</v>
      </c>
    </row>
    <row r="120" spans="1:10" ht="12.75">
      <c r="A120">
        <v>2008</v>
      </c>
      <c r="B120">
        <v>1</v>
      </c>
      <c r="C120" t="s">
        <v>588</v>
      </c>
      <c r="D120">
        <v>116</v>
      </c>
      <c r="F120" t="s">
        <v>345</v>
      </c>
      <c r="G120" t="s">
        <v>1180</v>
      </c>
      <c r="H120" t="s">
        <v>749</v>
      </c>
      <c r="I120">
        <v>25.13</v>
      </c>
      <c r="J120">
        <v>4.39</v>
      </c>
    </row>
    <row r="121" spans="1:10" ht="12.75">
      <c r="A121">
        <v>2008</v>
      </c>
      <c r="B121">
        <v>2</v>
      </c>
      <c r="C121" t="s">
        <v>588</v>
      </c>
      <c r="D121">
        <v>127</v>
      </c>
      <c r="F121" t="s">
        <v>345</v>
      </c>
      <c r="G121" t="s">
        <v>1180</v>
      </c>
      <c r="H121" t="s">
        <v>835</v>
      </c>
      <c r="I121">
        <v>27.02</v>
      </c>
      <c r="J121">
        <v>4.73</v>
      </c>
    </row>
    <row r="122" spans="1:10" ht="12.75">
      <c r="A122">
        <v>2008</v>
      </c>
      <c r="B122">
        <v>3</v>
      </c>
      <c r="C122" t="s">
        <v>588</v>
      </c>
      <c r="D122">
        <v>142</v>
      </c>
      <c r="F122" t="s">
        <v>345</v>
      </c>
      <c r="G122" t="s">
        <v>1180</v>
      </c>
      <c r="H122" t="s">
        <v>1041</v>
      </c>
      <c r="I122">
        <v>24.68</v>
      </c>
      <c r="J122">
        <v>4.31</v>
      </c>
    </row>
    <row r="123" spans="1:10" ht="12.75">
      <c r="A123">
        <v>2007</v>
      </c>
      <c r="B123">
        <v>7</v>
      </c>
      <c r="C123" t="s">
        <v>588</v>
      </c>
      <c r="D123">
        <v>52</v>
      </c>
      <c r="E123" t="s">
        <v>196</v>
      </c>
      <c r="F123" t="s">
        <v>345</v>
      </c>
      <c r="G123" t="s">
        <v>438</v>
      </c>
      <c r="H123" t="s">
        <v>654</v>
      </c>
      <c r="I123">
        <v>29.87</v>
      </c>
      <c r="J123">
        <v>5.23</v>
      </c>
    </row>
    <row r="124" spans="1:10" ht="12.75">
      <c r="A124">
        <v>2007</v>
      </c>
      <c r="B124">
        <v>7</v>
      </c>
      <c r="C124" t="s">
        <v>588</v>
      </c>
      <c r="D124">
        <v>52</v>
      </c>
      <c r="E124" t="s">
        <v>195</v>
      </c>
      <c r="F124" t="s">
        <v>345</v>
      </c>
      <c r="G124" t="s">
        <v>438</v>
      </c>
      <c r="H124" t="s">
        <v>1019</v>
      </c>
      <c r="I124">
        <v>24.68</v>
      </c>
      <c r="J124">
        <v>4.32</v>
      </c>
    </row>
    <row r="125" spans="1:10" ht="12.75">
      <c r="A125">
        <v>2007</v>
      </c>
      <c r="B125">
        <v>11</v>
      </c>
      <c r="C125" t="s">
        <v>588</v>
      </c>
      <c r="D125">
        <v>83</v>
      </c>
      <c r="E125" t="s">
        <v>718</v>
      </c>
      <c r="F125" t="s">
        <v>345</v>
      </c>
      <c r="G125" t="s">
        <v>438</v>
      </c>
      <c r="H125" t="s">
        <v>719</v>
      </c>
      <c r="I125">
        <v>4.15</v>
      </c>
      <c r="J125">
        <v>0.73</v>
      </c>
    </row>
    <row r="126" spans="1:10" ht="12.75">
      <c r="A126">
        <v>2007</v>
      </c>
      <c r="B126">
        <v>11</v>
      </c>
      <c r="C126" t="s">
        <v>588</v>
      </c>
      <c r="D126">
        <v>83</v>
      </c>
      <c r="E126" t="s">
        <v>262</v>
      </c>
      <c r="F126" t="s">
        <v>345</v>
      </c>
      <c r="G126" t="s">
        <v>438</v>
      </c>
      <c r="H126" t="s">
        <v>715</v>
      </c>
      <c r="I126">
        <v>4.25</v>
      </c>
      <c r="J126">
        <v>0.75</v>
      </c>
    </row>
    <row r="127" spans="1:10" ht="12.75">
      <c r="A127">
        <v>2007</v>
      </c>
      <c r="B127">
        <v>11</v>
      </c>
      <c r="C127" t="s">
        <v>588</v>
      </c>
      <c r="D127">
        <v>83</v>
      </c>
      <c r="E127" t="s">
        <v>195</v>
      </c>
      <c r="F127" t="s">
        <v>345</v>
      </c>
      <c r="G127" t="s">
        <v>438</v>
      </c>
      <c r="H127" t="s">
        <v>712</v>
      </c>
      <c r="I127">
        <v>21.27</v>
      </c>
      <c r="J127">
        <v>3.73</v>
      </c>
    </row>
    <row r="128" spans="1:10" ht="12.75">
      <c r="A128">
        <v>2007</v>
      </c>
      <c r="B128">
        <v>11</v>
      </c>
      <c r="C128" t="s">
        <v>588</v>
      </c>
      <c r="D128">
        <v>83</v>
      </c>
      <c r="E128" t="s">
        <v>196</v>
      </c>
      <c r="F128" t="s">
        <v>345</v>
      </c>
      <c r="G128" t="s">
        <v>438</v>
      </c>
      <c r="H128" t="s">
        <v>713</v>
      </c>
      <c r="I128">
        <v>5.52</v>
      </c>
      <c r="J128">
        <v>0.97</v>
      </c>
    </row>
    <row r="129" spans="1:10" ht="12.75">
      <c r="A129">
        <v>2007</v>
      </c>
      <c r="B129">
        <v>11</v>
      </c>
      <c r="C129" t="s">
        <v>588</v>
      </c>
      <c r="D129">
        <v>83</v>
      </c>
      <c r="E129" t="s">
        <v>268</v>
      </c>
      <c r="F129" t="s">
        <v>345</v>
      </c>
      <c r="G129" t="s">
        <v>438</v>
      </c>
      <c r="H129" t="s">
        <v>716</v>
      </c>
      <c r="I129">
        <v>4.57</v>
      </c>
      <c r="J129">
        <v>0.8</v>
      </c>
    </row>
    <row r="130" spans="1:12" ht="12.75">
      <c r="A130">
        <v>2007</v>
      </c>
      <c r="B130">
        <v>11</v>
      </c>
      <c r="C130" t="s">
        <v>588</v>
      </c>
      <c r="D130">
        <v>83</v>
      </c>
      <c r="E130" t="s">
        <v>714</v>
      </c>
      <c r="F130" t="s">
        <v>345</v>
      </c>
      <c r="G130" t="s">
        <v>438</v>
      </c>
      <c r="H130" t="s">
        <v>717</v>
      </c>
      <c r="I130">
        <v>3.81</v>
      </c>
      <c r="J130">
        <v>0.67</v>
      </c>
      <c r="L130">
        <f>SUM(I112:I130)</f>
        <v>491.73999999999995</v>
      </c>
    </row>
    <row r="131" spans="1:9" ht="12.75">
      <c r="A131">
        <v>2007</v>
      </c>
      <c r="B131">
        <v>5</v>
      </c>
      <c r="C131" t="s">
        <v>588</v>
      </c>
      <c r="D131">
        <v>17</v>
      </c>
      <c r="F131" t="s">
        <v>1191</v>
      </c>
      <c r="G131" t="s">
        <v>1191</v>
      </c>
      <c r="H131" t="s">
        <v>614</v>
      </c>
      <c r="I131">
        <v>886.36</v>
      </c>
    </row>
    <row r="132" spans="1:9" ht="12.75">
      <c r="A132">
        <v>2007</v>
      </c>
      <c r="B132">
        <v>7</v>
      </c>
      <c r="C132" t="s">
        <v>588</v>
      </c>
      <c r="D132">
        <v>49</v>
      </c>
      <c r="F132" t="s">
        <v>1191</v>
      </c>
      <c r="G132" t="s">
        <v>1191</v>
      </c>
      <c r="H132" t="s">
        <v>652</v>
      </c>
      <c r="I132">
        <v>1252.8</v>
      </c>
    </row>
    <row r="133" spans="1:9" ht="12.75">
      <c r="A133">
        <v>2007</v>
      </c>
      <c r="B133">
        <v>9</v>
      </c>
      <c r="C133" t="s">
        <v>588</v>
      </c>
      <c r="D133">
        <v>58</v>
      </c>
      <c r="E133" t="s">
        <v>163</v>
      </c>
      <c r="F133" t="s">
        <v>1191</v>
      </c>
      <c r="G133" t="s">
        <v>1191</v>
      </c>
      <c r="H133" t="s">
        <v>664</v>
      </c>
      <c r="I133">
        <v>1324.71</v>
      </c>
    </row>
    <row r="134" spans="1:9" ht="12.75">
      <c r="A134">
        <v>2007</v>
      </c>
      <c r="B134">
        <v>9</v>
      </c>
      <c r="C134" t="s">
        <v>588</v>
      </c>
      <c r="D134">
        <v>65</v>
      </c>
      <c r="F134" t="s">
        <v>1191</v>
      </c>
      <c r="G134" t="s">
        <v>1191</v>
      </c>
      <c r="H134" t="s">
        <v>676</v>
      </c>
      <c r="I134">
        <v>1163.52</v>
      </c>
    </row>
    <row r="135" spans="1:10" ht="12.75">
      <c r="A135">
        <v>2007</v>
      </c>
      <c r="B135">
        <v>10</v>
      </c>
      <c r="C135" t="s">
        <v>588</v>
      </c>
      <c r="D135">
        <v>74</v>
      </c>
      <c r="F135" t="s">
        <v>1191</v>
      </c>
      <c r="G135" t="s">
        <v>1191</v>
      </c>
      <c r="H135" t="s">
        <v>691</v>
      </c>
      <c r="I135">
        <v>1232.82</v>
      </c>
      <c r="J135">
        <v>1.5</v>
      </c>
    </row>
    <row r="136" spans="1:9" ht="12.75">
      <c r="A136">
        <v>2007</v>
      </c>
      <c r="B136">
        <v>12</v>
      </c>
      <c r="C136" t="s">
        <v>588</v>
      </c>
      <c r="D136">
        <v>98</v>
      </c>
      <c r="F136" t="s">
        <v>1191</v>
      </c>
      <c r="G136" t="s">
        <v>1191</v>
      </c>
      <c r="H136" t="s">
        <v>1221</v>
      </c>
      <c r="I136">
        <v>1943.4</v>
      </c>
    </row>
    <row r="137" spans="1:9" ht="12.75">
      <c r="A137">
        <v>2008</v>
      </c>
      <c r="B137">
        <v>3</v>
      </c>
      <c r="C137" t="s">
        <v>588</v>
      </c>
      <c r="D137">
        <v>134</v>
      </c>
      <c r="F137" t="s">
        <v>1191</v>
      </c>
      <c r="G137" t="s">
        <v>1191</v>
      </c>
      <c r="H137" t="s">
        <v>771</v>
      </c>
      <c r="I137">
        <v>1268.87</v>
      </c>
    </row>
    <row r="138" spans="1:9" ht="12.75">
      <c r="A138">
        <v>2007</v>
      </c>
      <c r="B138">
        <v>5</v>
      </c>
      <c r="C138" t="s">
        <v>588</v>
      </c>
      <c r="D138">
        <v>9</v>
      </c>
      <c r="E138" t="s">
        <v>163</v>
      </c>
      <c r="F138" t="s">
        <v>1191</v>
      </c>
      <c r="G138" t="s">
        <v>1256</v>
      </c>
      <c r="H138" t="s">
        <v>605</v>
      </c>
      <c r="I138">
        <v>1138.39</v>
      </c>
    </row>
    <row r="139" spans="1:9" ht="12.75">
      <c r="A139">
        <v>2008</v>
      </c>
      <c r="B139">
        <v>1</v>
      </c>
      <c r="C139" t="s">
        <v>588</v>
      </c>
      <c r="D139">
        <v>112</v>
      </c>
      <c r="F139" t="s">
        <v>1191</v>
      </c>
      <c r="G139" t="s">
        <v>1256</v>
      </c>
      <c r="H139" t="s">
        <v>746</v>
      </c>
      <c r="I139">
        <v>1413.65</v>
      </c>
    </row>
    <row r="140" spans="1:10" ht="12.75">
      <c r="A140">
        <v>2008</v>
      </c>
      <c r="B140">
        <v>2</v>
      </c>
      <c r="C140" t="s">
        <v>588</v>
      </c>
      <c r="D140">
        <v>123</v>
      </c>
      <c r="F140" t="s">
        <v>1191</v>
      </c>
      <c r="G140" t="s">
        <v>1256</v>
      </c>
      <c r="H140" t="s">
        <v>760</v>
      </c>
      <c r="I140">
        <v>1288.79</v>
      </c>
      <c r="J140">
        <v>7.66</v>
      </c>
    </row>
    <row r="141" spans="1:9" ht="12.75">
      <c r="A141">
        <v>2007</v>
      </c>
      <c r="B141">
        <v>6</v>
      </c>
      <c r="C141" t="s">
        <v>588</v>
      </c>
      <c r="D141">
        <v>32</v>
      </c>
      <c r="F141" t="s">
        <v>1191</v>
      </c>
      <c r="G141" t="s">
        <v>629</v>
      </c>
      <c r="H141" s="18" t="s">
        <v>630</v>
      </c>
      <c r="I141" s="19">
        <v>1163.52</v>
      </c>
    </row>
    <row r="142" spans="1:12" ht="12.75">
      <c r="A142">
        <v>2007</v>
      </c>
      <c r="B142">
        <v>11</v>
      </c>
      <c r="C142" t="s">
        <v>588</v>
      </c>
      <c r="D142">
        <v>84</v>
      </c>
      <c r="F142" t="s">
        <v>1191</v>
      </c>
      <c r="G142" t="s">
        <v>629</v>
      </c>
      <c r="H142" s="18" t="s">
        <v>720</v>
      </c>
      <c r="I142">
        <v>1477</v>
      </c>
      <c r="L142">
        <f>SUM(I131:I142)</f>
        <v>15553.829999999998</v>
      </c>
    </row>
    <row r="143" spans="1:9" ht="12.75">
      <c r="A143">
        <v>2007</v>
      </c>
      <c r="B143">
        <v>5</v>
      </c>
      <c r="C143" t="s">
        <v>588</v>
      </c>
      <c r="D143">
        <v>6</v>
      </c>
      <c r="E143" t="s">
        <v>163</v>
      </c>
      <c r="F143" t="s">
        <v>1039</v>
      </c>
      <c r="G143" t="s">
        <v>869</v>
      </c>
      <c r="H143" t="s">
        <v>809</v>
      </c>
      <c r="I143">
        <v>219.41</v>
      </c>
    </row>
    <row r="144" spans="1:9" ht="12.75">
      <c r="A144">
        <v>2007</v>
      </c>
      <c r="B144">
        <v>5</v>
      </c>
      <c r="C144" t="s">
        <v>588</v>
      </c>
      <c r="D144">
        <v>7</v>
      </c>
      <c r="E144" t="s">
        <v>163</v>
      </c>
      <c r="F144" t="s">
        <v>1039</v>
      </c>
      <c r="G144" t="s">
        <v>1076</v>
      </c>
      <c r="H144" t="s">
        <v>604</v>
      </c>
      <c r="I144">
        <v>9.5</v>
      </c>
    </row>
    <row r="145" spans="1:9" ht="12.75">
      <c r="A145">
        <v>2008</v>
      </c>
      <c r="B145">
        <v>3</v>
      </c>
      <c r="C145" t="s">
        <v>588</v>
      </c>
      <c r="D145">
        <v>132</v>
      </c>
      <c r="F145" t="s">
        <v>1039</v>
      </c>
      <c r="G145" t="s">
        <v>768</v>
      </c>
      <c r="H145" t="s">
        <v>769</v>
      </c>
      <c r="I145">
        <v>9.5</v>
      </c>
    </row>
    <row r="146" spans="1:9" ht="12.75">
      <c r="A146">
        <v>2008</v>
      </c>
      <c r="B146">
        <v>3</v>
      </c>
      <c r="C146" t="s">
        <v>588</v>
      </c>
      <c r="D146">
        <v>133</v>
      </c>
      <c r="F146" t="s">
        <v>1039</v>
      </c>
      <c r="G146" t="s">
        <v>606</v>
      </c>
      <c r="H146" t="s">
        <v>770</v>
      </c>
      <c r="I146">
        <v>20</v>
      </c>
    </row>
    <row r="147" spans="1:9" ht="12.75">
      <c r="A147">
        <v>2007</v>
      </c>
      <c r="B147">
        <v>7</v>
      </c>
      <c r="C147" t="s">
        <v>588</v>
      </c>
      <c r="D147">
        <v>41</v>
      </c>
      <c r="F147" t="s">
        <v>1039</v>
      </c>
      <c r="G147" t="s">
        <v>916</v>
      </c>
      <c r="H147" t="s">
        <v>809</v>
      </c>
      <c r="I147">
        <v>27</v>
      </c>
    </row>
    <row r="148" spans="1:10" ht="12.75">
      <c r="A148">
        <v>2007</v>
      </c>
      <c r="B148">
        <v>5</v>
      </c>
      <c r="C148" t="s">
        <v>588</v>
      </c>
      <c r="D148">
        <v>15</v>
      </c>
      <c r="F148" t="s">
        <v>1039</v>
      </c>
      <c r="G148" t="s">
        <v>115</v>
      </c>
      <c r="H148" t="s">
        <v>611</v>
      </c>
      <c r="I148">
        <v>90</v>
      </c>
      <c r="J148">
        <v>15.75</v>
      </c>
    </row>
    <row r="149" spans="1:9" ht="12.75">
      <c r="A149">
        <v>2008</v>
      </c>
      <c r="B149">
        <v>2</v>
      </c>
      <c r="C149" t="s">
        <v>588</v>
      </c>
      <c r="D149">
        <v>120</v>
      </c>
      <c r="F149" t="s">
        <v>1039</v>
      </c>
      <c r="G149" t="s">
        <v>808</v>
      </c>
      <c r="H149" t="s">
        <v>757</v>
      </c>
      <c r="I149">
        <v>45.5</v>
      </c>
    </row>
    <row r="150" spans="1:12" ht="12.75">
      <c r="A150">
        <v>2007</v>
      </c>
      <c r="B150">
        <v>5</v>
      </c>
      <c r="C150" t="s">
        <v>588</v>
      </c>
      <c r="D150">
        <v>27</v>
      </c>
      <c r="F150" t="s">
        <v>1039</v>
      </c>
      <c r="G150" t="s">
        <v>372</v>
      </c>
      <c r="H150" t="s">
        <v>624</v>
      </c>
      <c r="I150">
        <v>85</v>
      </c>
      <c r="J150">
        <v>14.88</v>
      </c>
      <c r="L150">
        <f>SUM(I143:I150)</f>
        <v>505.90999999999997</v>
      </c>
    </row>
    <row r="151" spans="1:9" ht="12.75">
      <c r="A151">
        <v>2007</v>
      </c>
      <c r="B151">
        <v>9</v>
      </c>
      <c r="C151" t="s">
        <v>588</v>
      </c>
      <c r="D151">
        <v>53</v>
      </c>
      <c r="E151" t="s">
        <v>163</v>
      </c>
      <c r="F151" t="s">
        <v>354</v>
      </c>
      <c r="G151" t="s">
        <v>457</v>
      </c>
      <c r="H151" t="s">
        <v>660</v>
      </c>
      <c r="I151">
        <v>646.6</v>
      </c>
    </row>
    <row r="152" spans="1:9" ht="12.75">
      <c r="A152">
        <v>2007</v>
      </c>
      <c r="B152">
        <v>11</v>
      </c>
      <c r="C152" t="s">
        <v>588</v>
      </c>
      <c r="D152">
        <v>79</v>
      </c>
      <c r="F152" t="s">
        <v>354</v>
      </c>
      <c r="G152" t="s">
        <v>457</v>
      </c>
      <c r="H152" t="s">
        <v>707</v>
      </c>
      <c r="I152">
        <v>645</v>
      </c>
    </row>
    <row r="153" spans="1:9" ht="12.75">
      <c r="A153">
        <v>2008</v>
      </c>
      <c r="B153">
        <v>1</v>
      </c>
      <c r="C153" t="s">
        <v>588</v>
      </c>
      <c r="D153">
        <v>110</v>
      </c>
      <c r="F153" t="s">
        <v>354</v>
      </c>
      <c r="G153" t="s">
        <v>457</v>
      </c>
      <c r="H153" t="s">
        <v>744</v>
      </c>
      <c r="I153">
        <v>645</v>
      </c>
    </row>
    <row r="154" spans="1:9" ht="12.75">
      <c r="A154">
        <v>2007</v>
      </c>
      <c r="B154">
        <v>5</v>
      </c>
      <c r="C154" t="s">
        <v>588</v>
      </c>
      <c r="D154">
        <v>3</v>
      </c>
      <c r="E154" t="s">
        <v>163</v>
      </c>
      <c r="F154" t="s">
        <v>354</v>
      </c>
      <c r="G154" t="s">
        <v>600</v>
      </c>
      <c r="H154" t="s">
        <v>601</v>
      </c>
      <c r="I154">
        <v>610</v>
      </c>
    </row>
    <row r="155" spans="1:13" ht="12.75">
      <c r="A155">
        <v>2007</v>
      </c>
      <c r="B155">
        <v>11</v>
      </c>
      <c r="C155" t="s">
        <v>588</v>
      </c>
      <c r="D155">
        <v>93</v>
      </c>
      <c r="F155" t="s">
        <v>354</v>
      </c>
      <c r="G155" t="s">
        <v>854</v>
      </c>
      <c r="H155" t="s">
        <v>728</v>
      </c>
      <c r="I155">
        <v>11.02</v>
      </c>
      <c r="L155">
        <f>SUM(I151:I155)</f>
        <v>2557.62</v>
      </c>
      <c r="M155">
        <f>SUM(L1:L155)</f>
        <v>31581.329999999994</v>
      </c>
    </row>
    <row r="156" spans="1:12" ht="12.75">
      <c r="A156">
        <v>2008</v>
      </c>
      <c r="B156">
        <v>2</v>
      </c>
      <c r="C156" t="s">
        <v>588</v>
      </c>
      <c r="D156" t="s">
        <v>534</v>
      </c>
      <c r="E156" t="s">
        <v>264</v>
      </c>
      <c r="F156" t="s">
        <v>355</v>
      </c>
      <c r="G156" t="s">
        <v>1164</v>
      </c>
      <c r="H156" t="s">
        <v>752</v>
      </c>
      <c r="I156">
        <v>150</v>
      </c>
      <c r="L156">
        <f>I156</f>
        <v>150</v>
      </c>
    </row>
    <row r="157" spans="1:9" ht="12.75">
      <c r="A157">
        <v>2008</v>
      </c>
      <c r="B157">
        <v>2</v>
      </c>
      <c r="C157" t="s">
        <v>588</v>
      </c>
      <c r="D157" t="s">
        <v>417</v>
      </c>
      <c r="E157" t="s">
        <v>264</v>
      </c>
      <c r="F157" t="s">
        <v>355</v>
      </c>
      <c r="G157" t="s">
        <v>1164</v>
      </c>
      <c r="H157" t="s">
        <v>1056</v>
      </c>
      <c r="I157">
        <v>100</v>
      </c>
    </row>
    <row r="158" spans="1:13" ht="12.75">
      <c r="A158">
        <v>2007</v>
      </c>
      <c r="B158">
        <v>11</v>
      </c>
      <c r="C158" t="s">
        <v>588</v>
      </c>
      <c r="D158" t="s">
        <v>417</v>
      </c>
      <c r="E158" t="s">
        <v>263</v>
      </c>
      <c r="F158" t="s">
        <v>615</v>
      </c>
      <c r="G158" t="s">
        <v>615</v>
      </c>
      <c r="H158" t="s">
        <v>703</v>
      </c>
      <c r="I158">
        <v>2257</v>
      </c>
      <c r="L158">
        <f>SUM(I157:I158)</f>
        <v>2357</v>
      </c>
      <c r="M158">
        <f>SUM(L156:L158)</f>
        <v>2507</v>
      </c>
    </row>
    <row r="160" spans="1:12" ht="12.75">
      <c r="A160" t="s">
        <v>840</v>
      </c>
      <c r="B160" t="s">
        <v>793</v>
      </c>
      <c r="I160">
        <f>SUM(I2:I158)</f>
        <v>34088.33</v>
      </c>
      <c r="L160">
        <f>M158+M155</f>
        <v>34088.329999999994</v>
      </c>
    </row>
    <row r="162" spans="1:2" ht="12.75">
      <c r="A162" t="s">
        <v>163</v>
      </c>
      <c r="B162" t="s">
        <v>625</v>
      </c>
    </row>
    <row r="163" ht="12.75">
      <c r="B163" t="s">
        <v>626</v>
      </c>
    </row>
    <row r="165" spans="2:5" ht="12.75">
      <c r="B165" s="16">
        <v>39173</v>
      </c>
      <c r="C165" t="s">
        <v>582</v>
      </c>
      <c r="E165" t="s">
        <v>576</v>
      </c>
    </row>
    <row r="166" ht="12.75">
      <c r="E166" t="s">
        <v>577</v>
      </c>
    </row>
    <row r="167" ht="12.75">
      <c r="E167" t="s">
        <v>578</v>
      </c>
    </row>
    <row r="168" ht="12.75">
      <c r="E168" t="s">
        <v>579</v>
      </c>
    </row>
    <row r="169" ht="12.75">
      <c r="E169" t="s">
        <v>580</v>
      </c>
    </row>
    <row r="170" ht="12.75">
      <c r="E170" t="s">
        <v>581</v>
      </c>
    </row>
    <row r="172" spans="2:3" ht="12.75">
      <c r="B172" s="16">
        <v>39203</v>
      </c>
      <c r="C172" t="s">
        <v>478</v>
      </c>
    </row>
    <row r="173" ht="12.75">
      <c r="C173" t="s">
        <v>479</v>
      </c>
    </row>
    <row r="174" ht="12.75">
      <c r="C174" t="s">
        <v>583</v>
      </c>
    </row>
    <row r="175" ht="12.75">
      <c r="C175" t="s">
        <v>584</v>
      </c>
    </row>
    <row r="176" ht="12.75">
      <c r="C176" t="s">
        <v>585</v>
      </c>
    </row>
    <row r="178" ht="12.75">
      <c r="C178" t="s">
        <v>586</v>
      </c>
    </row>
    <row r="179" ht="12.75">
      <c r="C179" t="s">
        <v>587</v>
      </c>
    </row>
    <row r="181" spans="2:3" ht="12.75">
      <c r="B181" s="16">
        <v>39203</v>
      </c>
      <c r="C181" t="s">
        <v>589</v>
      </c>
    </row>
    <row r="182" ht="12.75">
      <c r="C182" t="s">
        <v>590</v>
      </c>
    </row>
    <row r="183" ht="12.75">
      <c r="C183" t="s">
        <v>591</v>
      </c>
    </row>
    <row r="184" ht="12.75">
      <c r="C184" t="s">
        <v>592</v>
      </c>
    </row>
    <row r="185" ht="12.75">
      <c r="C185" t="s">
        <v>593</v>
      </c>
    </row>
    <row r="187" spans="2:3" ht="12.75">
      <c r="B187" s="16">
        <v>39203</v>
      </c>
      <c r="C187" t="s">
        <v>594</v>
      </c>
    </row>
    <row r="188" ht="12.75">
      <c r="C188" t="s">
        <v>595</v>
      </c>
    </row>
    <row r="189" ht="12.75">
      <c r="C189" t="s">
        <v>596</v>
      </c>
    </row>
    <row r="191" spans="2:3" ht="12.75">
      <c r="B191" s="16">
        <v>39264</v>
      </c>
      <c r="C191" t="s">
        <v>640</v>
      </c>
    </row>
    <row r="192" ht="12.75">
      <c r="C192" t="s">
        <v>641</v>
      </c>
    </row>
    <row r="193" ht="12.75">
      <c r="C193" t="s">
        <v>642</v>
      </c>
    </row>
    <row r="195" spans="2:3" ht="12.75">
      <c r="B195" s="16">
        <v>39326</v>
      </c>
      <c r="C195" t="s">
        <v>655</v>
      </c>
    </row>
    <row r="196" ht="12.75">
      <c r="C196" t="s">
        <v>656</v>
      </c>
    </row>
    <row r="197" ht="12.75">
      <c r="C197" t="s">
        <v>657</v>
      </c>
    </row>
    <row r="198" ht="12.75">
      <c r="C198" t="s">
        <v>658</v>
      </c>
    </row>
    <row r="199" ht="12.75">
      <c r="C199" t="s">
        <v>659</v>
      </c>
    </row>
    <row r="201" spans="2:3" ht="12.75">
      <c r="B201" s="16">
        <v>39356</v>
      </c>
      <c r="C201" t="s">
        <v>685</v>
      </c>
    </row>
    <row r="202" ht="12.75">
      <c r="C202" t="s">
        <v>686</v>
      </c>
    </row>
    <row r="204" spans="1:3" ht="12.75">
      <c r="A204" t="s">
        <v>263</v>
      </c>
      <c r="B204" s="16">
        <v>39387</v>
      </c>
      <c r="C204" t="s">
        <v>694</v>
      </c>
    </row>
    <row r="205" ht="12.75">
      <c r="C205" t="s">
        <v>695</v>
      </c>
    </row>
    <row r="206" ht="12.75">
      <c r="C206" t="s">
        <v>696</v>
      </c>
    </row>
    <row r="207" ht="12.75">
      <c r="C207" t="s">
        <v>697</v>
      </c>
    </row>
    <row r="208" ht="12.75">
      <c r="C208" t="s">
        <v>698</v>
      </c>
    </row>
    <row r="209" ht="12.75">
      <c r="C209" t="s">
        <v>699</v>
      </c>
    </row>
    <row r="210" ht="12.75">
      <c r="C210" t="s">
        <v>700</v>
      </c>
    </row>
    <row r="211" ht="12.75">
      <c r="C211" t="s">
        <v>701</v>
      </c>
    </row>
    <row r="212" ht="12.75">
      <c r="C212" t="s">
        <v>702</v>
      </c>
    </row>
    <row r="214" spans="2:3" ht="12.75">
      <c r="B214" s="16">
        <v>39448</v>
      </c>
      <c r="C214" t="s">
        <v>736</v>
      </c>
    </row>
    <row r="215" ht="12.75">
      <c r="C215" t="s">
        <v>737</v>
      </c>
    </row>
    <row r="216" ht="12.75">
      <c r="C216" t="s">
        <v>738</v>
      </c>
    </row>
    <row r="218" spans="1:3" ht="12.75">
      <c r="A218" t="s">
        <v>264</v>
      </c>
      <c r="B218" s="16">
        <v>39479</v>
      </c>
      <c r="C218" t="s">
        <v>753</v>
      </c>
    </row>
    <row r="219" ht="12.75">
      <c r="C219" t="s">
        <v>754</v>
      </c>
    </row>
    <row r="224" spans="4:9" ht="12.75">
      <c r="D224" t="s">
        <v>588</v>
      </c>
      <c r="F224" t="s">
        <v>342</v>
      </c>
      <c r="H224" t="s">
        <v>286</v>
      </c>
      <c r="I224" t="s">
        <v>284</v>
      </c>
    </row>
    <row r="225" spans="6:9" ht="12.75">
      <c r="F225" t="s">
        <v>1191</v>
      </c>
      <c r="G225">
        <v>15553.83</v>
      </c>
      <c r="H225" t="s">
        <v>288</v>
      </c>
      <c r="I225">
        <v>17971.02</v>
      </c>
    </row>
    <row r="226" spans="6:9" ht="12.75">
      <c r="F226" t="s">
        <v>356</v>
      </c>
      <c r="G226">
        <v>4523.89</v>
      </c>
      <c r="H226" t="s">
        <v>356</v>
      </c>
      <c r="I226">
        <v>4523.89</v>
      </c>
    </row>
    <row r="227" spans="6:9" ht="12.75">
      <c r="F227" t="s">
        <v>354</v>
      </c>
      <c r="G227">
        <v>2557.62</v>
      </c>
      <c r="H227" t="s">
        <v>354</v>
      </c>
      <c r="I227">
        <v>2557.62</v>
      </c>
    </row>
    <row r="228" spans="6:9" ht="12.75">
      <c r="F228" t="s">
        <v>346</v>
      </c>
      <c r="G228">
        <v>1925.45</v>
      </c>
      <c r="H228" t="s">
        <v>349</v>
      </c>
      <c r="I228">
        <v>1191.69</v>
      </c>
    </row>
    <row r="229" spans="6:9" ht="12.75">
      <c r="F229" t="s">
        <v>349</v>
      </c>
      <c r="G229">
        <v>1191.69</v>
      </c>
      <c r="H229" t="s">
        <v>351</v>
      </c>
      <c r="I229">
        <v>1080.84</v>
      </c>
    </row>
    <row r="230" spans="6:9" ht="12.75">
      <c r="F230" t="s">
        <v>351</v>
      </c>
      <c r="G230">
        <v>1080.84</v>
      </c>
      <c r="H230" t="s">
        <v>350</v>
      </c>
      <c r="I230">
        <v>869.42</v>
      </c>
    </row>
    <row r="231" spans="6:9" ht="12.75">
      <c r="F231" t="s">
        <v>350</v>
      </c>
      <c r="G231">
        <v>869.42</v>
      </c>
      <c r="H231" t="s">
        <v>352</v>
      </c>
      <c r="I231">
        <v>863.12</v>
      </c>
    </row>
    <row r="232" spans="6:9" ht="12.75">
      <c r="F232" t="s">
        <v>352</v>
      </c>
      <c r="G232">
        <v>863.12</v>
      </c>
      <c r="H232" t="s">
        <v>1039</v>
      </c>
      <c r="I232">
        <v>505.91</v>
      </c>
    </row>
    <row r="233" spans="6:9" ht="12.75">
      <c r="F233" t="s">
        <v>1039</v>
      </c>
      <c r="G233">
        <v>505.91</v>
      </c>
      <c r="H233" t="s">
        <v>344</v>
      </c>
      <c r="I233">
        <v>485</v>
      </c>
    </row>
    <row r="234" spans="6:9" ht="12.75">
      <c r="F234" t="s">
        <v>345</v>
      </c>
      <c r="G234">
        <v>491.74</v>
      </c>
      <c r="H234" t="s">
        <v>353</v>
      </c>
      <c r="I234">
        <v>468.1</v>
      </c>
    </row>
    <row r="235" spans="6:9" ht="12.75">
      <c r="F235" t="s">
        <v>344</v>
      </c>
      <c r="G235">
        <v>485</v>
      </c>
      <c r="H235" t="s">
        <v>678</v>
      </c>
      <c r="I235">
        <v>413.33</v>
      </c>
    </row>
    <row r="236" spans="6:9" ht="12.75">
      <c r="F236" t="s">
        <v>353</v>
      </c>
      <c r="G236">
        <v>468.1</v>
      </c>
      <c r="H236" t="s">
        <v>797</v>
      </c>
      <c r="I236">
        <v>359.42</v>
      </c>
    </row>
    <row r="237" spans="6:9" ht="12.75">
      <c r="F237" t="s">
        <v>678</v>
      </c>
      <c r="G237">
        <v>413.33</v>
      </c>
      <c r="H237" t="s">
        <v>1105</v>
      </c>
      <c r="I237">
        <v>146.97</v>
      </c>
    </row>
    <row r="238" spans="6:9" ht="12.75">
      <c r="F238" t="s">
        <v>797</v>
      </c>
      <c r="G238">
        <v>359.42</v>
      </c>
      <c r="H238" t="s">
        <v>347</v>
      </c>
      <c r="I238">
        <v>145</v>
      </c>
    </row>
    <row r="239" spans="6:9" ht="12.75">
      <c r="F239" t="s">
        <v>1105</v>
      </c>
      <c r="G239">
        <v>146.97</v>
      </c>
      <c r="H239" t="s">
        <v>840</v>
      </c>
      <c r="I239">
        <v>0</v>
      </c>
    </row>
    <row r="240" spans="6:9" ht="12.75">
      <c r="F240" t="s">
        <v>347</v>
      </c>
      <c r="G240">
        <v>145</v>
      </c>
      <c r="H240" t="s">
        <v>355</v>
      </c>
      <c r="I240">
        <v>0</v>
      </c>
    </row>
    <row r="241" spans="6:7" ht="12.75">
      <c r="F241" t="s">
        <v>840</v>
      </c>
      <c r="G241">
        <v>0</v>
      </c>
    </row>
    <row r="242" spans="6:7" ht="12.75">
      <c r="F242" t="s">
        <v>355</v>
      </c>
      <c r="G242">
        <v>0</v>
      </c>
    </row>
    <row r="244" spans="6:9" ht="12.75">
      <c r="F244" t="s">
        <v>285</v>
      </c>
      <c r="G244">
        <f>SUM(G225:G242)</f>
        <v>31581.329999999998</v>
      </c>
      <c r="I244">
        <f>SUM(G225:G242)</f>
        <v>31581.329999999998</v>
      </c>
    </row>
    <row r="246" spans="6:7" ht="12.75">
      <c r="F246" t="s">
        <v>289</v>
      </c>
      <c r="G246">
        <v>150</v>
      </c>
    </row>
    <row r="247" spans="6:7" ht="12.75">
      <c r="F247" t="s">
        <v>357</v>
      </c>
      <c r="G247">
        <v>2357</v>
      </c>
    </row>
    <row r="249" spans="6:7" ht="12.75">
      <c r="F249" t="s">
        <v>285</v>
      </c>
      <c r="G249">
        <f>SUM(G246:G247)</f>
        <v>2507</v>
      </c>
    </row>
    <row r="251" spans="6:7" ht="12.75">
      <c r="F251" t="s">
        <v>290</v>
      </c>
      <c r="G251">
        <f>G249+G244</f>
        <v>34088.33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174"/>
  <sheetViews>
    <sheetView workbookViewId="0" topLeftCell="D148">
      <selection activeCell="H155" sqref="H155:I170"/>
    </sheetView>
  </sheetViews>
  <sheetFormatPr defaultColWidth="9.140625" defaultRowHeight="12.75"/>
  <cols>
    <col min="1" max="1" width="7.140625" style="0" bestFit="1" customWidth="1"/>
    <col min="2" max="2" width="6.8515625" style="0" customWidth="1"/>
    <col min="3" max="3" width="7.57421875" style="0" bestFit="1" customWidth="1"/>
    <col min="4" max="4" width="6.7109375" style="0" bestFit="1" customWidth="1"/>
    <col min="5" max="5" width="6.8515625" style="0" customWidth="1"/>
    <col min="6" max="6" width="15.140625" style="0" customWidth="1"/>
    <col min="7" max="7" width="25.57421875" style="0" bestFit="1" customWidth="1"/>
    <col min="8" max="8" width="35.421875" style="0" bestFit="1" customWidth="1"/>
    <col min="9" max="10" width="8.00390625" style="0" bestFit="1" customWidth="1"/>
  </cols>
  <sheetData>
    <row r="1" spans="1:12" ht="12.75">
      <c r="A1" t="s">
        <v>819</v>
      </c>
      <c r="B1" t="s">
        <v>820</v>
      </c>
      <c r="C1" t="s">
        <v>1309</v>
      </c>
      <c r="D1" t="s">
        <v>818</v>
      </c>
      <c r="E1" t="s">
        <v>277</v>
      </c>
      <c r="F1" t="s">
        <v>342</v>
      </c>
      <c r="G1" t="s">
        <v>857</v>
      </c>
      <c r="H1" t="s">
        <v>1310</v>
      </c>
      <c r="I1" t="s">
        <v>1311</v>
      </c>
      <c r="J1" t="s">
        <v>1312</v>
      </c>
      <c r="K1" t="s">
        <v>278</v>
      </c>
      <c r="L1" t="s">
        <v>284</v>
      </c>
    </row>
    <row r="2" spans="1:10" ht="12.75">
      <c r="A2">
        <v>2012</v>
      </c>
      <c r="B2">
        <v>6</v>
      </c>
      <c r="C2" t="s">
        <v>1199</v>
      </c>
      <c r="D2" s="1">
        <v>47</v>
      </c>
      <c r="E2" s="1"/>
      <c r="F2" s="1" t="s">
        <v>840</v>
      </c>
      <c r="G2" s="1" t="s">
        <v>840</v>
      </c>
      <c r="H2" s="1" t="s">
        <v>840</v>
      </c>
      <c r="I2" s="1" t="s">
        <v>840</v>
      </c>
      <c r="J2" s="1" t="s">
        <v>840</v>
      </c>
    </row>
    <row r="3" spans="1:10" ht="12.75">
      <c r="A3">
        <v>2012</v>
      </c>
      <c r="B3">
        <v>7</v>
      </c>
      <c r="C3" t="s">
        <v>1199</v>
      </c>
      <c r="D3" s="1">
        <v>58</v>
      </c>
      <c r="E3" s="1"/>
      <c r="F3" s="1" t="s">
        <v>840</v>
      </c>
      <c r="G3" s="1" t="s">
        <v>840</v>
      </c>
      <c r="H3" s="1" t="s">
        <v>840</v>
      </c>
      <c r="I3" s="1" t="s">
        <v>840</v>
      </c>
      <c r="J3" s="1" t="s">
        <v>840</v>
      </c>
    </row>
    <row r="4" spans="1:10" ht="12.75">
      <c r="A4">
        <v>2012</v>
      </c>
      <c r="B4">
        <v>7</v>
      </c>
      <c r="C4" t="s">
        <v>1199</v>
      </c>
      <c r="D4" s="1">
        <v>59</v>
      </c>
      <c r="E4" s="1"/>
      <c r="F4" s="1" t="s">
        <v>840</v>
      </c>
      <c r="G4" s="1" t="s">
        <v>840</v>
      </c>
      <c r="H4" s="1" t="s">
        <v>840</v>
      </c>
      <c r="I4" s="1" t="s">
        <v>840</v>
      </c>
      <c r="J4" s="1" t="s">
        <v>840</v>
      </c>
    </row>
    <row r="5" spans="1:12" ht="12.75">
      <c r="A5">
        <v>2012</v>
      </c>
      <c r="B5">
        <v>12</v>
      </c>
      <c r="C5" t="s">
        <v>1199</v>
      </c>
      <c r="D5">
        <v>90</v>
      </c>
      <c r="F5" s="1" t="s">
        <v>840</v>
      </c>
      <c r="G5" t="s">
        <v>840</v>
      </c>
      <c r="H5" t="s">
        <v>840</v>
      </c>
      <c r="I5" t="s">
        <v>840</v>
      </c>
      <c r="J5" t="s">
        <v>840</v>
      </c>
      <c r="L5">
        <f>SUM(I2:I5)</f>
        <v>0</v>
      </c>
    </row>
    <row r="6" spans="1:9" ht="12.75">
      <c r="A6">
        <v>2012</v>
      </c>
      <c r="B6">
        <v>5</v>
      </c>
      <c r="C6" t="s">
        <v>1199</v>
      </c>
      <c r="D6">
        <v>26</v>
      </c>
      <c r="F6" s="1" t="s">
        <v>352</v>
      </c>
      <c r="G6" t="s">
        <v>1197</v>
      </c>
      <c r="H6" t="s">
        <v>1235</v>
      </c>
      <c r="I6">
        <v>165</v>
      </c>
    </row>
    <row r="7" spans="1:9" ht="12.75">
      <c r="A7">
        <v>2012</v>
      </c>
      <c r="B7">
        <v>5</v>
      </c>
      <c r="C7" t="s">
        <v>1199</v>
      </c>
      <c r="D7">
        <v>27</v>
      </c>
      <c r="F7" s="1" t="s">
        <v>352</v>
      </c>
      <c r="G7" t="s">
        <v>1197</v>
      </c>
      <c r="H7" t="s">
        <v>1236</v>
      </c>
      <c r="I7">
        <v>150</v>
      </c>
    </row>
    <row r="8" spans="1:9" ht="12.75">
      <c r="A8">
        <v>2012</v>
      </c>
      <c r="B8">
        <v>5</v>
      </c>
      <c r="C8" t="s">
        <v>1199</v>
      </c>
      <c r="D8">
        <v>28</v>
      </c>
      <c r="F8" s="1" t="s">
        <v>352</v>
      </c>
      <c r="G8" t="s">
        <v>1197</v>
      </c>
      <c r="H8" t="s">
        <v>1237</v>
      </c>
      <c r="I8">
        <v>30</v>
      </c>
    </row>
    <row r="9" spans="1:9" ht="12.75">
      <c r="A9">
        <v>2013</v>
      </c>
      <c r="B9">
        <v>2</v>
      </c>
      <c r="C9" t="s">
        <v>1199</v>
      </c>
      <c r="D9">
        <v>115</v>
      </c>
      <c r="F9" s="1" t="s">
        <v>352</v>
      </c>
      <c r="G9" t="s">
        <v>1197</v>
      </c>
      <c r="H9" t="s">
        <v>86</v>
      </c>
      <c r="I9">
        <v>45</v>
      </c>
    </row>
    <row r="10" spans="1:10" ht="12.75">
      <c r="A10">
        <v>2012</v>
      </c>
      <c r="B10">
        <v>5</v>
      </c>
      <c r="C10" t="s">
        <v>1199</v>
      </c>
      <c r="D10">
        <v>11</v>
      </c>
      <c r="E10" t="s">
        <v>163</v>
      </c>
      <c r="F10" s="1" t="s">
        <v>352</v>
      </c>
      <c r="G10" t="s">
        <v>798</v>
      </c>
      <c r="H10" t="s">
        <v>799</v>
      </c>
      <c r="I10">
        <v>85.12</v>
      </c>
      <c r="J10">
        <v>11.12</v>
      </c>
    </row>
    <row r="11" spans="1:9" ht="12.75">
      <c r="A11">
        <v>2012</v>
      </c>
      <c r="B11">
        <v>5</v>
      </c>
      <c r="C11" t="s">
        <v>1199</v>
      </c>
      <c r="D11">
        <v>24</v>
      </c>
      <c r="F11" s="1" t="s">
        <v>352</v>
      </c>
      <c r="G11" t="s">
        <v>798</v>
      </c>
      <c r="H11" t="s">
        <v>1234</v>
      </c>
      <c r="I11">
        <v>21.28</v>
      </c>
    </row>
    <row r="12" spans="1:9" ht="12.75">
      <c r="A12">
        <v>2012</v>
      </c>
      <c r="B12">
        <v>5</v>
      </c>
      <c r="C12" t="s">
        <v>1199</v>
      </c>
      <c r="D12">
        <v>24</v>
      </c>
      <c r="F12" s="1" t="s">
        <v>352</v>
      </c>
      <c r="G12" t="s">
        <v>798</v>
      </c>
      <c r="H12" t="s">
        <v>1234</v>
      </c>
      <c r="I12">
        <v>21.28</v>
      </c>
    </row>
    <row r="13" spans="1:10" ht="12.75">
      <c r="A13">
        <v>2012</v>
      </c>
      <c r="B13">
        <v>9</v>
      </c>
      <c r="C13" t="s">
        <v>1199</v>
      </c>
      <c r="D13" s="1">
        <v>62</v>
      </c>
      <c r="E13" s="1"/>
      <c r="F13" s="1" t="s">
        <v>352</v>
      </c>
      <c r="G13" s="1" t="s">
        <v>798</v>
      </c>
      <c r="H13" s="1" t="s">
        <v>1278</v>
      </c>
      <c r="I13" s="1">
        <v>60.73</v>
      </c>
      <c r="J13" s="1">
        <v>12.15</v>
      </c>
    </row>
    <row r="14" spans="1:10" ht="12.75">
      <c r="A14">
        <v>2012</v>
      </c>
      <c r="B14">
        <v>9</v>
      </c>
      <c r="C14" t="s">
        <v>1199</v>
      </c>
      <c r="D14" s="1">
        <v>65</v>
      </c>
      <c r="E14" s="1"/>
      <c r="F14" s="1" t="s">
        <v>352</v>
      </c>
      <c r="G14" s="1" t="s">
        <v>798</v>
      </c>
      <c r="H14" s="1" t="s">
        <v>1278</v>
      </c>
      <c r="I14" s="1">
        <v>75.94</v>
      </c>
      <c r="J14" s="1">
        <v>10.93</v>
      </c>
    </row>
    <row r="15" spans="1:12" ht="12.75">
      <c r="A15">
        <v>2013</v>
      </c>
      <c r="B15">
        <v>2</v>
      </c>
      <c r="C15" t="s">
        <v>1199</v>
      </c>
      <c r="D15">
        <v>121</v>
      </c>
      <c r="F15" s="1" t="s">
        <v>352</v>
      </c>
      <c r="G15" t="s">
        <v>1033</v>
      </c>
      <c r="H15" t="s">
        <v>92</v>
      </c>
      <c r="I15">
        <v>59.5</v>
      </c>
      <c r="L15">
        <f>SUM(I6:I15)</f>
        <v>713.8499999999999</v>
      </c>
    </row>
    <row r="16" spans="1:9" ht="12.75">
      <c r="A16">
        <v>2012</v>
      </c>
      <c r="B16">
        <v>9</v>
      </c>
      <c r="C16" t="s">
        <v>1199</v>
      </c>
      <c r="D16" s="1">
        <v>75</v>
      </c>
      <c r="E16" s="1"/>
      <c r="F16" s="1" t="s">
        <v>347</v>
      </c>
      <c r="G16" s="1" t="s">
        <v>1304</v>
      </c>
      <c r="H16" s="1" t="s">
        <v>1305</v>
      </c>
      <c r="I16" s="1">
        <v>72.5</v>
      </c>
    </row>
    <row r="17" spans="1:12" ht="12.75">
      <c r="A17">
        <v>2013</v>
      </c>
      <c r="B17">
        <v>3</v>
      </c>
      <c r="C17" t="s">
        <v>1199</v>
      </c>
      <c r="D17">
        <v>125</v>
      </c>
      <c r="F17" s="1" t="s">
        <v>347</v>
      </c>
      <c r="G17" t="s">
        <v>1304</v>
      </c>
      <c r="H17" t="s">
        <v>1353</v>
      </c>
      <c r="I17">
        <v>72.5</v>
      </c>
      <c r="L17">
        <f>SUM(I16:I17)</f>
        <v>145</v>
      </c>
    </row>
    <row r="18" spans="1:10" ht="12.75">
      <c r="A18">
        <v>2013</v>
      </c>
      <c r="B18">
        <v>1</v>
      </c>
      <c r="C18" t="s">
        <v>1199</v>
      </c>
      <c r="D18">
        <v>106</v>
      </c>
      <c r="F18" s="1" t="s">
        <v>355</v>
      </c>
      <c r="G18" t="s">
        <v>1322</v>
      </c>
      <c r="H18" t="s">
        <v>1338</v>
      </c>
      <c r="I18">
        <v>761.65</v>
      </c>
      <c r="J18">
        <v>152.33</v>
      </c>
    </row>
    <row r="19" spans="1:9" ht="12.75">
      <c r="A19">
        <v>2012</v>
      </c>
      <c r="B19">
        <v>5</v>
      </c>
      <c r="C19" t="s">
        <v>1199</v>
      </c>
      <c r="D19">
        <v>31</v>
      </c>
      <c r="F19" s="1" t="s">
        <v>355</v>
      </c>
      <c r="G19" t="s">
        <v>1214</v>
      </c>
      <c r="H19" t="s">
        <v>1240</v>
      </c>
      <c r="I19">
        <v>550</v>
      </c>
    </row>
    <row r="20" spans="1:10" ht="12.75">
      <c r="A20">
        <v>2012</v>
      </c>
      <c r="B20">
        <v>6</v>
      </c>
      <c r="C20" t="s">
        <v>1199</v>
      </c>
      <c r="D20" s="1">
        <v>14</v>
      </c>
      <c r="E20" s="1"/>
      <c r="F20" s="1" t="s">
        <v>355</v>
      </c>
      <c r="G20" s="1" t="s">
        <v>1206</v>
      </c>
      <c r="H20" s="1" t="s">
        <v>1253</v>
      </c>
      <c r="I20" s="1">
        <v>3336.67</v>
      </c>
      <c r="J20" s="1">
        <v>667.33</v>
      </c>
    </row>
    <row r="21" spans="1:12" ht="12.75">
      <c r="A21">
        <v>2012</v>
      </c>
      <c r="B21">
        <v>5</v>
      </c>
      <c r="C21" t="s">
        <v>1199</v>
      </c>
      <c r="D21">
        <v>14</v>
      </c>
      <c r="E21" t="s">
        <v>163</v>
      </c>
      <c r="F21" s="1" t="s">
        <v>355</v>
      </c>
      <c r="G21" t="s">
        <v>1206</v>
      </c>
      <c r="H21" t="s">
        <v>1226</v>
      </c>
      <c r="I21">
        <v>2500</v>
      </c>
      <c r="L21">
        <f>SUM(I18:I21)</f>
        <v>7148.32</v>
      </c>
    </row>
    <row r="22" spans="1:10" ht="12.75">
      <c r="A22">
        <v>2013</v>
      </c>
      <c r="B22">
        <v>2</v>
      </c>
      <c r="C22" t="s">
        <v>1199</v>
      </c>
      <c r="D22">
        <v>116</v>
      </c>
      <c r="F22" t="s">
        <v>346</v>
      </c>
      <c r="G22" t="s">
        <v>87</v>
      </c>
      <c r="H22" t="s">
        <v>88</v>
      </c>
      <c r="I22">
        <v>128</v>
      </c>
      <c r="J22">
        <v>25.6</v>
      </c>
    </row>
    <row r="23" spans="1:10" ht="12.75">
      <c r="A23">
        <v>2012</v>
      </c>
      <c r="B23">
        <v>9</v>
      </c>
      <c r="C23" t="s">
        <v>1199</v>
      </c>
      <c r="D23" s="1">
        <v>70</v>
      </c>
      <c r="E23" s="1"/>
      <c r="F23" s="1" t="s">
        <v>346</v>
      </c>
      <c r="G23" s="1" t="s">
        <v>852</v>
      </c>
      <c r="H23" s="1" t="s">
        <v>1289</v>
      </c>
      <c r="I23" s="1">
        <v>360</v>
      </c>
      <c r="J23" s="1">
        <v>72</v>
      </c>
    </row>
    <row r="24" spans="1:9" ht="12.75">
      <c r="A24">
        <v>2012</v>
      </c>
      <c r="B24">
        <v>5</v>
      </c>
      <c r="C24" t="s">
        <v>1199</v>
      </c>
      <c r="D24">
        <v>1</v>
      </c>
      <c r="E24" t="s">
        <v>163</v>
      </c>
      <c r="F24" s="1" t="s">
        <v>346</v>
      </c>
      <c r="G24" t="s">
        <v>808</v>
      </c>
      <c r="H24" t="s">
        <v>1215</v>
      </c>
      <c r="I24">
        <v>10</v>
      </c>
    </row>
    <row r="25" spans="1:10" ht="12.75">
      <c r="A25">
        <v>2012</v>
      </c>
      <c r="B25">
        <v>5</v>
      </c>
      <c r="C25" t="s">
        <v>1199</v>
      </c>
      <c r="D25">
        <v>2</v>
      </c>
      <c r="E25" t="s">
        <v>163</v>
      </c>
      <c r="F25" s="1" t="s">
        <v>346</v>
      </c>
      <c r="G25" t="s">
        <v>808</v>
      </c>
      <c r="H25" t="s">
        <v>1216</v>
      </c>
      <c r="I25">
        <v>146.66</v>
      </c>
      <c r="J25">
        <v>29.34</v>
      </c>
    </row>
    <row r="26" spans="1:9" ht="12.75">
      <c r="A26">
        <v>2012</v>
      </c>
      <c r="B26">
        <v>9</v>
      </c>
      <c r="C26" t="s">
        <v>1199</v>
      </c>
      <c r="D26" s="1">
        <v>64</v>
      </c>
      <c r="E26" s="1"/>
      <c r="F26" s="1" t="s">
        <v>346</v>
      </c>
      <c r="G26" s="1" t="s">
        <v>808</v>
      </c>
      <c r="H26" s="1" t="s">
        <v>1280</v>
      </c>
      <c r="I26" s="1">
        <v>10</v>
      </c>
    </row>
    <row r="27" spans="1:10" ht="12.75">
      <c r="A27">
        <v>2012</v>
      </c>
      <c r="B27">
        <v>10</v>
      </c>
      <c r="C27" t="s">
        <v>1199</v>
      </c>
      <c r="D27">
        <v>77</v>
      </c>
      <c r="F27" s="1" t="s">
        <v>346</v>
      </c>
      <c r="G27" t="s">
        <v>808</v>
      </c>
      <c r="H27" t="s">
        <v>1294</v>
      </c>
      <c r="I27">
        <v>223.33</v>
      </c>
      <c r="J27">
        <v>44.43</v>
      </c>
    </row>
    <row r="28" spans="1:10" ht="12.75">
      <c r="A28">
        <v>2013</v>
      </c>
      <c r="B28">
        <v>2</v>
      </c>
      <c r="C28" t="s">
        <v>1199</v>
      </c>
      <c r="D28">
        <v>117</v>
      </c>
      <c r="F28" s="1" t="s">
        <v>346</v>
      </c>
      <c r="G28" t="s">
        <v>89</v>
      </c>
      <c r="H28" t="s">
        <v>1146</v>
      </c>
      <c r="I28">
        <v>69</v>
      </c>
      <c r="J28">
        <v>13.8</v>
      </c>
    </row>
    <row r="29" spans="1:10" ht="12.75">
      <c r="A29">
        <v>2012</v>
      </c>
      <c r="B29">
        <v>12</v>
      </c>
      <c r="C29" t="s">
        <v>1199</v>
      </c>
      <c r="D29">
        <v>92</v>
      </c>
      <c r="F29" s="1" t="s">
        <v>346</v>
      </c>
      <c r="G29" t="s">
        <v>1314</v>
      </c>
      <c r="H29" t="s">
        <v>1146</v>
      </c>
      <c r="I29">
        <v>195</v>
      </c>
      <c r="J29">
        <v>39</v>
      </c>
    </row>
    <row r="30" spans="1:12" ht="12.75">
      <c r="A30">
        <v>2013</v>
      </c>
      <c r="B30">
        <v>3</v>
      </c>
      <c r="C30" t="s">
        <v>1199</v>
      </c>
      <c r="D30">
        <v>126</v>
      </c>
      <c r="F30" s="1" t="s">
        <v>346</v>
      </c>
      <c r="G30" t="s">
        <v>1314</v>
      </c>
      <c r="H30" t="s">
        <v>95</v>
      </c>
      <c r="I30">
        <v>100</v>
      </c>
      <c r="J30">
        <v>20</v>
      </c>
      <c r="L30">
        <f>SUM(I22:I30)</f>
        <v>1241.99</v>
      </c>
    </row>
    <row r="31" spans="1:10" ht="12.75">
      <c r="A31">
        <v>2012</v>
      </c>
      <c r="B31">
        <v>5</v>
      </c>
      <c r="C31" t="s">
        <v>1199</v>
      </c>
      <c r="D31">
        <v>22</v>
      </c>
      <c r="F31" s="1" t="s">
        <v>678</v>
      </c>
      <c r="G31" t="s">
        <v>1193</v>
      </c>
      <c r="H31" t="s">
        <v>1194</v>
      </c>
      <c r="I31">
        <v>16</v>
      </c>
      <c r="J31">
        <v>3.2</v>
      </c>
    </row>
    <row r="32" spans="1:10" ht="12.75">
      <c r="A32">
        <v>2012</v>
      </c>
      <c r="B32">
        <v>6</v>
      </c>
      <c r="C32" t="s">
        <v>1199</v>
      </c>
      <c r="D32" s="1">
        <v>40</v>
      </c>
      <c r="E32" s="1"/>
      <c r="F32" s="1" t="s">
        <v>678</v>
      </c>
      <c r="G32" s="1" t="s">
        <v>1193</v>
      </c>
      <c r="H32" s="1" t="s">
        <v>1252</v>
      </c>
      <c r="I32" s="1">
        <v>32</v>
      </c>
      <c r="J32" s="1">
        <v>6.4</v>
      </c>
    </row>
    <row r="33" spans="1:10" ht="12.75">
      <c r="A33">
        <v>2012</v>
      </c>
      <c r="B33">
        <v>7</v>
      </c>
      <c r="C33" t="s">
        <v>1199</v>
      </c>
      <c r="D33" s="1">
        <v>52</v>
      </c>
      <c r="E33" s="1"/>
      <c r="F33" s="1" t="s">
        <v>678</v>
      </c>
      <c r="G33" s="1" t="s">
        <v>1193</v>
      </c>
      <c r="H33" s="1" t="s">
        <v>1271</v>
      </c>
      <c r="I33" s="1">
        <v>32</v>
      </c>
      <c r="J33" s="1">
        <v>6.4</v>
      </c>
    </row>
    <row r="34" spans="1:10" ht="12.75">
      <c r="A34">
        <v>2012</v>
      </c>
      <c r="B34">
        <v>9</v>
      </c>
      <c r="C34" t="s">
        <v>1199</v>
      </c>
      <c r="D34" s="1">
        <v>63</v>
      </c>
      <c r="E34" s="1"/>
      <c r="F34" s="1" t="s">
        <v>678</v>
      </c>
      <c r="G34" s="1" t="s">
        <v>1193</v>
      </c>
      <c r="H34" s="1" t="s">
        <v>1279</v>
      </c>
      <c r="I34" s="1">
        <v>32</v>
      </c>
      <c r="J34" s="1">
        <v>6.4</v>
      </c>
    </row>
    <row r="35" spans="1:10" ht="13.5" customHeight="1">
      <c r="A35">
        <v>2012</v>
      </c>
      <c r="B35">
        <v>9</v>
      </c>
      <c r="C35" t="s">
        <v>1199</v>
      </c>
      <c r="D35" s="1">
        <v>71</v>
      </c>
      <c r="E35" s="1"/>
      <c r="F35" s="1" t="s">
        <v>678</v>
      </c>
      <c r="G35" s="1" t="s">
        <v>1193</v>
      </c>
      <c r="H35" s="1" t="s">
        <v>1286</v>
      </c>
      <c r="I35" s="1">
        <v>32</v>
      </c>
      <c r="J35" s="1">
        <v>6.4</v>
      </c>
    </row>
    <row r="36" spans="1:10" ht="12" customHeight="1">
      <c r="A36">
        <v>2012</v>
      </c>
      <c r="B36">
        <v>10</v>
      </c>
      <c r="C36" t="s">
        <v>1199</v>
      </c>
      <c r="D36">
        <v>83</v>
      </c>
      <c r="F36" s="1" t="s">
        <v>678</v>
      </c>
      <c r="G36" t="s">
        <v>1193</v>
      </c>
      <c r="H36" t="s">
        <v>1298</v>
      </c>
      <c r="I36">
        <v>30</v>
      </c>
      <c r="J36">
        <v>8.4</v>
      </c>
    </row>
    <row r="37" spans="1:10" ht="12" customHeight="1">
      <c r="A37">
        <v>2012</v>
      </c>
      <c r="B37">
        <v>11</v>
      </c>
      <c r="C37" t="s">
        <v>1199</v>
      </c>
      <c r="D37">
        <v>84</v>
      </c>
      <c r="F37" s="1" t="s">
        <v>678</v>
      </c>
      <c r="G37" t="s">
        <v>1193</v>
      </c>
      <c r="H37" t="s">
        <v>1299</v>
      </c>
      <c r="I37">
        <v>32</v>
      </c>
      <c r="J37">
        <v>6.4</v>
      </c>
    </row>
    <row r="38" spans="1:10" ht="12" customHeight="1">
      <c r="A38">
        <v>2013</v>
      </c>
      <c r="B38">
        <v>2</v>
      </c>
      <c r="C38" t="s">
        <v>1199</v>
      </c>
      <c r="D38">
        <v>114</v>
      </c>
      <c r="F38" s="1" t="s">
        <v>678</v>
      </c>
      <c r="G38" t="s">
        <v>1193</v>
      </c>
      <c r="H38" t="s">
        <v>1194</v>
      </c>
      <c r="I38">
        <v>32</v>
      </c>
      <c r="J38">
        <v>6.4</v>
      </c>
    </row>
    <row r="39" spans="1:10" ht="12.75" customHeight="1">
      <c r="A39">
        <v>2012</v>
      </c>
      <c r="B39">
        <v>12</v>
      </c>
      <c r="C39" t="s">
        <v>1199</v>
      </c>
      <c r="D39">
        <v>95</v>
      </c>
      <c r="F39" s="1" t="s">
        <v>678</v>
      </c>
      <c r="G39" t="s">
        <v>1317</v>
      </c>
      <c r="H39" t="s">
        <v>1328</v>
      </c>
      <c r="I39">
        <v>32</v>
      </c>
      <c r="J39">
        <v>6.4</v>
      </c>
    </row>
    <row r="40" spans="1:10" ht="11.25" customHeight="1">
      <c r="A40">
        <v>2013</v>
      </c>
      <c r="B40">
        <v>2</v>
      </c>
      <c r="C40" t="s">
        <v>1199</v>
      </c>
      <c r="D40">
        <v>117</v>
      </c>
      <c r="F40" s="1" t="s">
        <v>678</v>
      </c>
      <c r="G40" t="s">
        <v>1317</v>
      </c>
      <c r="H40" t="s">
        <v>9</v>
      </c>
      <c r="I40">
        <v>32</v>
      </c>
      <c r="J40">
        <v>6.4</v>
      </c>
    </row>
    <row r="41" spans="1:12" ht="12.75">
      <c r="A41">
        <v>2013</v>
      </c>
      <c r="B41">
        <v>2</v>
      </c>
      <c r="C41" t="s">
        <v>1199</v>
      </c>
      <c r="D41">
        <v>122</v>
      </c>
      <c r="F41" s="1" t="s">
        <v>678</v>
      </c>
      <c r="G41" t="s">
        <v>1317</v>
      </c>
      <c r="H41" t="s">
        <v>9</v>
      </c>
      <c r="I41">
        <v>32</v>
      </c>
      <c r="J41">
        <v>6.4</v>
      </c>
      <c r="L41">
        <f>SUM(I31:I41)</f>
        <v>334</v>
      </c>
    </row>
    <row r="42" spans="1:9" ht="13.5" customHeight="1">
      <c r="A42">
        <v>2012</v>
      </c>
      <c r="B42">
        <v>12</v>
      </c>
      <c r="C42" t="s">
        <v>1199</v>
      </c>
      <c r="D42">
        <v>94</v>
      </c>
      <c r="F42" s="1" t="s">
        <v>356</v>
      </c>
      <c r="G42" t="s">
        <v>1316</v>
      </c>
      <c r="H42" t="s">
        <v>1327</v>
      </c>
      <c r="I42">
        <v>255</v>
      </c>
    </row>
    <row r="43" spans="1:9" ht="12" customHeight="1">
      <c r="A43">
        <v>2012</v>
      </c>
      <c r="B43">
        <v>12</v>
      </c>
      <c r="C43" t="s">
        <v>1199</v>
      </c>
      <c r="D43">
        <v>93</v>
      </c>
      <c r="F43" s="1" t="s">
        <v>356</v>
      </c>
      <c r="G43" t="s">
        <v>1315</v>
      </c>
      <c r="H43" t="s">
        <v>1326</v>
      </c>
      <c r="I43">
        <v>2678</v>
      </c>
    </row>
    <row r="44" spans="1:9" ht="12.75" customHeight="1">
      <c r="A44">
        <v>2012</v>
      </c>
      <c r="B44">
        <v>6</v>
      </c>
      <c r="C44" t="s">
        <v>1199</v>
      </c>
      <c r="D44" s="1">
        <v>38</v>
      </c>
      <c r="E44" s="1"/>
      <c r="F44" s="1" t="s">
        <v>356</v>
      </c>
      <c r="G44" s="1" t="s">
        <v>1143</v>
      </c>
      <c r="H44" s="1" t="s">
        <v>1250</v>
      </c>
      <c r="I44" s="1">
        <v>706.74</v>
      </c>
    </row>
    <row r="45" spans="1:10" ht="12" customHeight="1">
      <c r="A45">
        <v>2012</v>
      </c>
      <c r="B45">
        <v>6</v>
      </c>
      <c r="C45" t="s">
        <v>1199</v>
      </c>
      <c r="D45" s="1">
        <v>46</v>
      </c>
      <c r="E45" s="1"/>
      <c r="F45" s="1" t="s">
        <v>356</v>
      </c>
      <c r="G45" s="1" t="s">
        <v>1143</v>
      </c>
      <c r="H45" s="1" t="s">
        <v>1264</v>
      </c>
      <c r="I45" s="1">
        <v>16.67</v>
      </c>
      <c r="J45" s="1">
        <v>3.33</v>
      </c>
    </row>
    <row r="46" spans="1:12" ht="14.25" customHeight="1">
      <c r="A46">
        <v>2012</v>
      </c>
      <c r="B46">
        <v>11</v>
      </c>
      <c r="C46" t="s">
        <v>1199</v>
      </c>
      <c r="D46">
        <v>88</v>
      </c>
      <c r="F46" s="1" t="s">
        <v>356</v>
      </c>
      <c r="G46" t="s">
        <v>1143</v>
      </c>
      <c r="H46" t="s">
        <v>1303</v>
      </c>
      <c r="I46">
        <v>340.67</v>
      </c>
      <c r="J46">
        <v>68.13</v>
      </c>
      <c r="L46">
        <f>SUM(I42:I46)</f>
        <v>3997.08</v>
      </c>
    </row>
    <row r="47" spans="1:9" ht="12" customHeight="1">
      <c r="A47">
        <v>2012</v>
      </c>
      <c r="B47">
        <v>10</v>
      </c>
      <c r="C47" t="s">
        <v>1199</v>
      </c>
      <c r="D47">
        <v>78</v>
      </c>
      <c r="F47" s="1" t="s">
        <v>797</v>
      </c>
      <c r="G47" t="s">
        <v>1290</v>
      </c>
      <c r="H47" t="s">
        <v>817</v>
      </c>
      <c r="I47">
        <v>40.15</v>
      </c>
    </row>
    <row r="48" spans="1:9" ht="13.5" customHeight="1">
      <c r="A48">
        <v>2012</v>
      </c>
      <c r="B48">
        <v>5</v>
      </c>
      <c r="C48" t="s">
        <v>1199</v>
      </c>
      <c r="D48">
        <v>18</v>
      </c>
      <c r="E48" t="s">
        <v>163</v>
      </c>
      <c r="F48" s="1" t="s">
        <v>797</v>
      </c>
      <c r="G48" t="s">
        <v>1107</v>
      </c>
      <c r="H48" t="s">
        <v>817</v>
      </c>
      <c r="I48">
        <v>22.5</v>
      </c>
    </row>
    <row r="49" spans="1:8" ht="11.25" customHeight="1">
      <c r="A49">
        <v>2012</v>
      </c>
      <c r="B49">
        <v>12</v>
      </c>
      <c r="C49" t="s">
        <v>1199</v>
      </c>
      <c r="D49">
        <v>102</v>
      </c>
      <c r="F49" s="1" t="s">
        <v>797</v>
      </c>
      <c r="G49" t="s">
        <v>1320</v>
      </c>
      <c r="H49" t="s">
        <v>1334</v>
      </c>
    </row>
    <row r="50" spans="1:10" ht="12.75">
      <c r="A50">
        <v>2012</v>
      </c>
      <c r="B50">
        <v>7</v>
      </c>
      <c r="C50" t="s">
        <v>1199</v>
      </c>
      <c r="D50" s="1">
        <v>53</v>
      </c>
      <c r="E50" s="1"/>
      <c r="F50" s="1" t="s">
        <v>797</v>
      </c>
      <c r="G50" s="1" t="s">
        <v>808</v>
      </c>
      <c r="H50" s="1" t="s">
        <v>1272</v>
      </c>
      <c r="I50" s="1">
        <v>295</v>
      </c>
      <c r="J50" s="1">
        <v>59</v>
      </c>
    </row>
    <row r="51" spans="1:10" ht="12.75">
      <c r="A51">
        <v>2012</v>
      </c>
      <c r="B51">
        <v>7</v>
      </c>
      <c r="C51" t="s">
        <v>1199</v>
      </c>
      <c r="D51" s="1">
        <v>57</v>
      </c>
      <c r="E51" s="1"/>
      <c r="F51" s="1" t="s">
        <v>797</v>
      </c>
      <c r="G51" s="1" t="s">
        <v>808</v>
      </c>
      <c r="H51" s="1" t="s">
        <v>1275</v>
      </c>
      <c r="I51" s="1">
        <v>295</v>
      </c>
      <c r="J51" s="1">
        <v>59</v>
      </c>
    </row>
    <row r="52" spans="1:12" ht="13.5" customHeight="1">
      <c r="A52">
        <v>2012</v>
      </c>
      <c r="B52">
        <v>5</v>
      </c>
      <c r="C52" t="s">
        <v>1199</v>
      </c>
      <c r="D52">
        <v>19</v>
      </c>
      <c r="E52" t="s">
        <v>163</v>
      </c>
      <c r="F52" s="1" t="s">
        <v>797</v>
      </c>
      <c r="G52" t="s">
        <v>1209</v>
      </c>
      <c r="H52" t="s">
        <v>1230</v>
      </c>
      <c r="I52">
        <v>28.81</v>
      </c>
      <c r="L52">
        <f>SUM(I47:I52)</f>
        <v>681.4599999999999</v>
      </c>
    </row>
    <row r="53" spans="1:9" ht="12.75" customHeight="1">
      <c r="A53">
        <v>2012</v>
      </c>
      <c r="B53">
        <v>9</v>
      </c>
      <c r="C53" t="s">
        <v>1199</v>
      </c>
      <c r="D53" s="1">
        <v>69</v>
      </c>
      <c r="E53" s="1"/>
      <c r="F53" s="1" t="s">
        <v>344</v>
      </c>
      <c r="G53" s="1" t="s">
        <v>1284</v>
      </c>
      <c r="H53" s="1" t="s">
        <v>1285</v>
      </c>
      <c r="I53" s="1">
        <v>17.17</v>
      </c>
    </row>
    <row r="54" spans="1:12" ht="13.5" customHeight="1">
      <c r="A54">
        <v>2012</v>
      </c>
      <c r="B54">
        <v>9</v>
      </c>
      <c r="C54" t="s">
        <v>1199</v>
      </c>
      <c r="D54" s="1">
        <v>72</v>
      </c>
      <c r="E54" s="1"/>
      <c r="F54" s="1" t="s">
        <v>344</v>
      </c>
      <c r="G54" s="1" t="s">
        <v>938</v>
      </c>
      <c r="H54" s="1" t="s">
        <v>1287</v>
      </c>
      <c r="I54" s="1">
        <v>305</v>
      </c>
      <c r="J54" s="1">
        <v>61</v>
      </c>
      <c r="L54">
        <f>SUM(I53:I54)</f>
        <v>322.17</v>
      </c>
    </row>
    <row r="55" spans="1:12" ht="12" customHeight="1">
      <c r="A55">
        <v>2012</v>
      </c>
      <c r="B55">
        <v>5</v>
      </c>
      <c r="C55" t="s">
        <v>1199</v>
      </c>
      <c r="D55">
        <v>25</v>
      </c>
      <c r="E55" t="s">
        <v>263</v>
      </c>
      <c r="F55" s="1" t="s">
        <v>350</v>
      </c>
      <c r="G55" t="s">
        <v>1212</v>
      </c>
      <c r="H55" t="s">
        <v>890</v>
      </c>
      <c r="I55">
        <v>3751.45</v>
      </c>
      <c r="L55">
        <f>I55</f>
        <v>3751.45</v>
      </c>
    </row>
    <row r="56" spans="1:10" ht="12" customHeight="1">
      <c r="A56">
        <v>2013</v>
      </c>
      <c r="B56">
        <v>1</v>
      </c>
      <c r="C56" t="s">
        <v>1199</v>
      </c>
      <c r="D56">
        <v>113</v>
      </c>
      <c r="F56" t="s">
        <v>349</v>
      </c>
      <c r="G56" t="s">
        <v>84</v>
      </c>
      <c r="H56" t="s">
        <v>85</v>
      </c>
      <c r="I56">
        <v>29.99</v>
      </c>
      <c r="J56">
        <v>6</v>
      </c>
    </row>
    <row r="57" spans="1:10" ht="12" customHeight="1">
      <c r="A57">
        <v>2013</v>
      </c>
      <c r="B57">
        <v>1</v>
      </c>
      <c r="C57" t="s">
        <v>1199</v>
      </c>
      <c r="D57">
        <v>109</v>
      </c>
      <c r="F57" s="1" t="s">
        <v>349</v>
      </c>
      <c r="G57" t="s">
        <v>1323</v>
      </c>
      <c r="H57" t="s">
        <v>1341</v>
      </c>
      <c r="I57">
        <v>12.7</v>
      </c>
      <c r="J57">
        <v>2.92</v>
      </c>
    </row>
    <row r="58" spans="1:10" ht="15" customHeight="1">
      <c r="A58">
        <v>2012</v>
      </c>
      <c r="B58">
        <v>6</v>
      </c>
      <c r="C58" t="s">
        <v>1199</v>
      </c>
      <c r="D58" s="1">
        <v>43</v>
      </c>
      <c r="E58" s="1" t="s">
        <v>840</v>
      </c>
      <c r="F58" s="1" t="s">
        <v>349</v>
      </c>
      <c r="G58" s="1" t="s">
        <v>928</v>
      </c>
      <c r="H58" s="1" t="s">
        <v>1258</v>
      </c>
      <c r="I58" s="1">
        <v>22.5</v>
      </c>
      <c r="J58" s="1">
        <v>8.67</v>
      </c>
    </row>
    <row r="59" spans="1:10" ht="12.75" customHeight="1">
      <c r="A59">
        <v>2012</v>
      </c>
      <c r="B59">
        <v>7</v>
      </c>
      <c r="C59" t="s">
        <v>1199</v>
      </c>
      <c r="D59" s="1">
        <v>43</v>
      </c>
      <c r="E59" s="1" t="s">
        <v>840</v>
      </c>
      <c r="F59" s="1" t="s">
        <v>349</v>
      </c>
      <c r="G59" s="1" t="s">
        <v>928</v>
      </c>
      <c r="H59" s="1" t="s">
        <v>1258</v>
      </c>
      <c r="I59" s="1">
        <v>22.5</v>
      </c>
      <c r="J59" s="1">
        <v>8.67</v>
      </c>
    </row>
    <row r="60" spans="1:10" ht="12.75" customHeight="1">
      <c r="A60">
        <v>2012</v>
      </c>
      <c r="B60">
        <v>6</v>
      </c>
      <c r="C60" t="s">
        <v>1199</v>
      </c>
      <c r="D60" s="1">
        <v>39</v>
      </c>
      <c r="E60" s="1"/>
      <c r="F60" s="1" t="s">
        <v>349</v>
      </c>
      <c r="G60" s="1" t="s">
        <v>1016</v>
      </c>
      <c r="H60" s="1" t="s">
        <v>1251</v>
      </c>
      <c r="I60" s="1">
        <v>38.5</v>
      </c>
      <c r="J60" s="1">
        <v>7.7</v>
      </c>
    </row>
    <row r="61" spans="1:9" ht="15.75" customHeight="1">
      <c r="A61">
        <v>2012</v>
      </c>
      <c r="B61">
        <v>12</v>
      </c>
      <c r="C61" t="s">
        <v>1199</v>
      </c>
      <c r="D61">
        <v>99</v>
      </c>
      <c r="F61" s="1" t="s">
        <v>349</v>
      </c>
      <c r="G61" t="s">
        <v>1016</v>
      </c>
      <c r="H61" t="s">
        <v>1331</v>
      </c>
      <c r="I61">
        <v>22.5</v>
      </c>
    </row>
    <row r="62" spans="1:11" ht="14.25" customHeight="1">
      <c r="A62">
        <v>2012</v>
      </c>
      <c r="B62">
        <v>5</v>
      </c>
      <c r="C62" t="s">
        <v>1199</v>
      </c>
      <c r="D62">
        <v>20</v>
      </c>
      <c r="E62" t="s">
        <v>263</v>
      </c>
      <c r="F62" s="1" t="s">
        <v>349</v>
      </c>
      <c r="G62" t="s">
        <v>1210</v>
      </c>
      <c r="H62" t="s">
        <v>1231</v>
      </c>
      <c r="I62">
        <v>166.07</v>
      </c>
      <c r="J62">
        <v>33.21</v>
      </c>
      <c r="K62" t="s">
        <v>1198</v>
      </c>
    </row>
    <row r="63" spans="1:10" ht="14.25" customHeight="1">
      <c r="A63">
        <v>2012</v>
      </c>
      <c r="B63">
        <v>9</v>
      </c>
      <c r="C63" t="s">
        <v>1199</v>
      </c>
      <c r="D63" s="1">
        <v>74</v>
      </c>
      <c r="E63" s="1"/>
      <c r="F63" s="1" t="s">
        <v>349</v>
      </c>
      <c r="G63" s="1" t="s">
        <v>1210</v>
      </c>
      <c r="H63" s="1" t="s">
        <v>1308</v>
      </c>
      <c r="I63" s="1">
        <v>22.5</v>
      </c>
      <c r="J63" s="1">
        <v>4.5</v>
      </c>
    </row>
    <row r="64" spans="1:10" ht="14.25" customHeight="1">
      <c r="A64">
        <v>2012</v>
      </c>
      <c r="B64">
        <v>7</v>
      </c>
      <c r="C64" t="s">
        <v>1199</v>
      </c>
      <c r="D64" s="1">
        <v>50</v>
      </c>
      <c r="E64" s="1"/>
      <c r="F64" s="1" t="s">
        <v>349</v>
      </c>
      <c r="G64" s="1" t="s">
        <v>891</v>
      </c>
      <c r="H64" s="1" t="s">
        <v>1268</v>
      </c>
      <c r="I64" s="1">
        <v>38.5</v>
      </c>
      <c r="J64" s="1">
        <v>7.7</v>
      </c>
    </row>
    <row r="65" spans="1:10" ht="13.5" customHeight="1">
      <c r="A65">
        <v>2012</v>
      </c>
      <c r="B65">
        <v>5</v>
      </c>
      <c r="C65" t="s">
        <v>1199</v>
      </c>
      <c r="D65">
        <v>30</v>
      </c>
      <c r="F65" s="1" t="s">
        <v>349</v>
      </c>
      <c r="G65" t="s">
        <v>1213</v>
      </c>
      <c r="H65" t="s">
        <v>1239</v>
      </c>
      <c r="I65">
        <v>29.99</v>
      </c>
      <c r="J65">
        <v>6</v>
      </c>
    </row>
    <row r="66" spans="1:10" ht="12.75" customHeight="1">
      <c r="A66">
        <v>2012</v>
      </c>
      <c r="B66">
        <v>12</v>
      </c>
      <c r="C66" t="s">
        <v>1199</v>
      </c>
      <c r="D66">
        <v>91</v>
      </c>
      <c r="F66" s="1" t="s">
        <v>349</v>
      </c>
      <c r="G66" t="s">
        <v>1313</v>
      </c>
      <c r="H66" t="s">
        <v>1325</v>
      </c>
      <c r="I66">
        <v>29.99</v>
      </c>
      <c r="J66">
        <v>6</v>
      </c>
    </row>
    <row r="67" spans="1:10" ht="12" customHeight="1">
      <c r="A67">
        <v>2012</v>
      </c>
      <c r="B67">
        <v>11</v>
      </c>
      <c r="C67" t="s">
        <v>1199</v>
      </c>
      <c r="D67">
        <v>85</v>
      </c>
      <c r="F67" s="1" t="s">
        <v>349</v>
      </c>
      <c r="G67" t="s">
        <v>1292</v>
      </c>
      <c r="H67" t="s">
        <v>1300</v>
      </c>
      <c r="I67">
        <v>29.99</v>
      </c>
      <c r="J67">
        <v>6</v>
      </c>
    </row>
    <row r="68" spans="1:10" ht="14.25" customHeight="1">
      <c r="A68">
        <v>2012</v>
      </c>
      <c r="B68">
        <v>5</v>
      </c>
      <c r="C68" t="s">
        <v>1199</v>
      </c>
      <c r="D68">
        <v>10</v>
      </c>
      <c r="E68" t="s">
        <v>163</v>
      </c>
      <c r="F68" s="1" t="s">
        <v>349</v>
      </c>
      <c r="G68" t="s">
        <v>1203</v>
      </c>
      <c r="H68" t="s">
        <v>1223</v>
      </c>
      <c r="I68">
        <v>29.99</v>
      </c>
      <c r="J68">
        <v>6</v>
      </c>
    </row>
    <row r="69" spans="1:10" ht="14.25" customHeight="1">
      <c r="A69">
        <v>2012</v>
      </c>
      <c r="B69">
        <v>9</v>
      </c>
      <c r="C69" t="s">
        <v>1199</v>
      </c>
      <c r="D69" s="1">
        <v>60</v>
      </c>
      <c r="E69" s="1"/>
      <c r="F69" s="1" t="s">
        <v>349</v>
      </c>
      <c r="G69" s="1" t="s">
        <v>1203</v>
      </c>
      <c r="H69" s="1" t="s">
        <v>1276</v>
      </c>
      <c r="I69" s="1">
        <v>29.99</v>
      </c>
      <c r="J69" s="1">
        <v>6</v>
      </c>
    </row>
    <row r="70" spans="1:10" ht="12.75" customHeight="1">
      <c r="A70">
        <v>2012</v>
      </c>
      <c r="B70">
        <v>6</v>
      </c>
      <c r="C70" t="s">
        <v>1199</v>
      </c>
      <c r="D70" s="1">
        <v>33</v>
      </c>
      <c r="E70" s="1"/>
      <c r="F70" s="1" t="s">
        <v>349</v>
      </c>
      <c r="G70" s="1" t="s">
        <v>1243</v>
      </c>
      <c r="H70" s="1" t="s">
        <v>1244</v>
      </c>
      <c r="I70" s="1">
        <v>29.99</v>
      </c>
      <c r="J70" s="1">
        <v>6</v>
      </c>
    </row>
    <row r="71" spans="1:10" ht="13.5" customHeight="1">
      <c r="A71">
        <v>2012</v>
      </c>
      <c r="B71">
        <v>6</v>
      </c>
      <c r="C71" t="s">
        <v>1199</v>
      </c>
      <c r="D71" s="1">
        <v>34</v>
      </c>
      <c r="E71" s="1"/>
      <c r="F71" s="1" t="s">
        <v>349</v>
      </c>
      <c r="G71" s="1" t="s">
        <v>1243</v>
      </c>
      <c r="H71" s="1" t="s">
        <v>1245</v>
      </c>
      <c r="I71" s="1">
        <v>29.99</v>
      </c>
      <c r="J71" s="1">
        <v>6</v>
      </c>
    </row>
    <row r="72" spans="1:10" ht="11.25" customHeight="1">
      <c r="A72">
        <v>2012</v>
      </c>
      <c r="B72">
        <v>6</v>
      </c>
      <c r="C72" t="s">
        <v>1199</v>
      </c>
      <c r="D72" s="1">
        <v>35</v>
      </c>
      <c r="E72" s="1"/>
      <c r="F72" s="1" t="s">
        <v>349</v>
      </c>
      <c r="G72" s="1" t="s">
        <v>1243</v>
      </c>
      <c r="H72" s="1" t="s">
        <v>1246</v>
      </c>
      <c r="I72" s="1">
        <v>29.99</v>
      </c>
      <c r="J72" s="1">
        <v>6</v>
      </c>
    </row>
    <row r="73" spans="1:10" ht="12.75" customHeight="1">
      <c r="A73">
        <v>2012</v>
      </c>
      <c r="B73">
        <v>6</v>
      </c>
      <c r="C73" t="s">
        <v>1199</v>
      </c>
      <c r="D73" s="1">
        <v>36</v>
      </c>
      <c r="E73" s="1"/>
      <c r="F73" s="1" t="s">
        <v>349</v>
      </c>
      <c r="G73" s="1" t="s">
        <v>1243</v>
      </c>
      <c r="H73" s="1" t="s">
        <v>1247</v>
      </c>
      <c r="I73" s="1">
        <v>29.99</v>
      </c>
      <c r="J73" s="1">
        <v>6</v>
      </c>
    </row>
    <row r="74" spans="1:10" ht="15" customHeight="1">
      <c r="A74">
        <v>2012</v>
      </c>
      <c r="B74">
        <v>7</v>
      </c>
      <c r="C74" t="s">
        <v>1199</v>
      </c>
      <c r="D74" s="1">
        <v>48</v>
      </c>
      <c r="E74" s="1"/>
      <c r="F74" s="1" t="s">
        <v>349</v>
      </c>
      <c r="G74" s="1" t="s">
        <v>1243</v>
      </c>
      <c r="H74" s="1" t="s">
        <v>1265</v>
      </c>
      <c r="I74" s="1">
        <v>29.99</v>
      </c>
      <c r="J74" s="1">
        <v>6</v>
      </c>
    </row>
    <row r="75" spans="1:10" ht="12.75" customHeight="1">
      <c r="A75">
        <v>2012</v>
      </c>
      <c r="B75">
        <v>9</v>
      </c>
      <c r="C75" t="s">
        <v>1199</v>
      </c>
      <c r="D75" s="1">
        <v>68</v>
      </c>
      <c r="E75" s="1"/>
      <c r="F75" s="1" t="s">
        <v>349</v>
      </c>
      <c r="G75" s="1" t="s">
        <v>1243</v>
      </c>
      <c r="H75" s="1" t="s">
        <v>1283</v>
      </c>
      <c r="I75" s="1">
        <v>29.99</v>
      </c>
      <c r="J75" s="1">
        <v>6</v>
      </c>
    </row>
    <row r="76" spans="1:10" ht="14.25" customHeight="1">
      <c r="A76">
        <v>2012</v>
      </c>
      <c r="B76">
        <v>10</v>
      </c>
      <c r="C76" t="s">
        <v>1199</v>
      </c>
      <c r="D76">
        <v>80</v>
      </c>
      <c r="F76" s="1" t="s">
        <v>349</v>
      </c>
      <c r="G76" t="s">
        <v>1243</v>
      </c>
      <c r="H76" t="s">
        <v>1295</v>
      </c>
      <c r="I76">
        <v>29.99</v>
      </c>
      <c r="J76">
        <v>6</v>
      </c>
    </row>
    <row r="77" spans="1:10" ht="14.25" customHeight="1">
      <c r="A77">
        <v>2013</v>
      </c>
      <c r="B77">
        <v>1</v>
      </c>
      <c r="C77" t="s">
        <v>1199</v>
      </c>
      <c r="D77">
        <v>103</v>
      </c>
      <c r="E77" t="s">
        <v>840</v>
      </c>
      <c r="F77" s="1" t="s">
        <v>349</v>
      </c>
      <c r="G77" t="s">
        <v>1243</v>
      </c>
      <c r="H77" t="s">
        <v>1335</v>
      </c>
      <c r="I77">
        <v>29.99</v>
      </c>
      <c r="J77">
        <v>6</v>
      </c>
    </row>
    <row r="78" spans="1:10" ht="15" customHeight="1">
      <c r="A78">
        <v>2013</v>
      </c>
      <c r="B78">
        <v>3</v>
      </c>
      <c r="C78" t="s">
        <v>1199</v>
      </c>
      <c r="D78">
        <v>123</v>
      </c>
      <c r="F78" s="1" t="s">
        <v>349</v>
      </c>
      <c r="G78" t="s">
        <v>28</v>
      </c>
      <c r="H78" t="s">
        <v>93</v>
      </c>
      <c r="I78">
        <v>29.99</v>
      </c>
      <c r="J78">
        <v>6</v>
      </c>
    </row>
    <row r="79" spans="1:10" ht="12.75" customHeight="1">
      <c r="A79">
        <v>2012</v>
      </c>
      <c r="B79">
        <v>5</v>
      </c>
      <c r="C79" t="s">
        <v>1199</v>
      </c>
      <c r="D79">
        <v>3</v>
      </c>
      <c r="E79" t="s">
        <v>163</v>
      </c>
      <c r="F79" s="1" t="s">
        <v>349</v>
      </c>
      <c r="G79" t="s">
        <v>1196</v>
      </c>
      <c r="H79" t="s">
        <v>1217</v>
      </c>
      <c r="I79">
        <v>40</v>
      </c>
      <c r="J79">
        <v>8</v>
      </c>
    </row>
    <row r="80" spans="1:10" ht="13.5" customHeight="1">
      <c r="A80">
        <v>2012</v>
      </c>
      <c r="B80">
        <v>5</v>
      </c>
      <c r="C80" t="s">
        <v>1199</v>
      </c>
      <c r="D80">
        <v>9</v>
      </c>
      <c r="E80" t="s">
        <v>163</v>
      </c>
      <c r="F80" s="1" t="s">
        <v>349</v>
      </c>
      <c r="G80" t="s">
        <v>1196</v>
      </c>
      <c r="H80" t="s">
        <v>1222</v>
      </c>
      <c r="I80">
        <v>40</v>
      </c>
      <c r="J80">
        <v>8</v>
      </c>
    </row>
    <row r="81" spans="1:10" ht="12" customHeight="1">
      <c r="A81">
        <v>2012</v>
      </c>
      <c r="B81">
        <v>5</v>
      </c>
      <c r="C81" t="s">
        <v>1199</v>
      </c>
      <c r="D81">
        <v>29</v>
      </c>
      <c r="F81" s="1" t="s">
        <v>349</v>
      </c>
      <c r="G81" t="s">
        <v>1196</v>
      </c>
      <c r="H81" t="s">
        <v>1238</v>
      </c>
      <c r="I81">
        <v>40</v>
      </c>
      <c r="J81">
        <v>8</v>
      </c>
    </row>
    <row r="82" spans="1:10" ht="12.75">
      <c r="A82">
        <v>2012</v>
      </c>
      <c r="B82">
        <v>9</v>
      </c>
      <c r="C82" t="s">
        <v>1199</v>
      </c>
      <c r="D82" s="1">
        <v>61</v>
      </c>
      <c r="E82" s="1"/>
      <c r="F82" s="1" t="s">
        <v>349</v>
      </c>
      <c r="G82" s="1" t="s">
        <v>1196</v>
      </c>
      <c r="H82" s="1" t="s">
        <v>1277</v>
      </c>
      <c r="I82" s="1">
        <v>40</v>
      </c>
      <c r="J82" s="1">
        <v>8</v>
      </c>
    </row>
    <row r="83" spans="1:10" ht="12.75">
      <c r="A83">
        <v>2012</v>
      </c>
      <c r="B83">
        <v>9</v>
      </c>
      <c r="C83" t="s">
        <v>1199</v>
      </c>
      <c r="D83" s="1">
        <v>67</v>
      </c>
      <c r="E83" s="1"/>
      <c r="F83" s="1" t="s">
        <v>349</v>
      </c>
      <c r="G83" s="1" t="s">
        <v>1196</v>
      </c>
      <c r="H83" s="1" t="s">
        <v>1282</v>
      </c>
      <c r="I83" s="1">
        <v>40</v>
      </c>
      <c r="J83" s="1">
        <v>8</v>
      </c>
    </row>
    <row r="84" spans="1:10" ht="12.75">
      <c r="A84">
        <v>2012</v>
      </c>
      <c r="B84">
        <v>11</v>
      </c>
      <c r="C84" t="s">
        <v>1199</v>
      </c>
      <c r="D84">
        <v>87</v>
      </c>
      <c r="F84" s="1" t="s">
        <v>349</v>
      </c>
      <c r="G84" t="s">
        <v>1196</v>
      </c>
      <c r="H84" t="s">
        <v>1302</v>
      </c>
      <c r="I84">
        <v>40</v>
      </c>
      <c r="J84">
        <v>8</v>
      </c>
    </row>
    <row r="85" spans="1:10" ht="12.75">
      <c r="A85">
        <v>2012</v>
      </c>
      <c r="B85">
        <v>12</v>
      </c>
      <c r="C85" t="s">
        <v>1199</v>
      </c>
      <c r="D85">
        <v>101</v>
      </c>
      <c r="F85" s="1" t="s">
        <v>349</v>
      </c>
      <c r="G85" t="s">
        <v>1196</v>
      </c>
      <c r="H85" t="s">
        <v>1333</v>
      </c>
      <c r="I85">
        <v>40</v>
      </c>
      <c r="J85">
        <v>8</v>
      </c>
    </row>
    <row r="86" spans="1:10" ht="12.75">
      <c r="A86">
        <v>2012</v>
      </c>
      <c r="B86">
        <v>9</v>
      </c>
      <c r="C86" t="s">
        <v>1199</v>
      </c>
      <c r="D86" s="1">
        <v>76</v>
      </c>
      <c r="E86" s="1"/>
      <c r="F86" s="1" t="s">
        <v>349</v>
      </c>
      <c r="G86" s="1" t="s">
        <v>1306</v>
      </c>
      <c r="H86" s="1" t="s">
        <v>1307</v>
      </c>
      <c r="I86" s="1">
        <v>40</v>
      </c>
      <c r="J86" s="1">
        <v>8</v>
      </c>
    </row>
    <row r="87" spans="1:10" ht="12.75">
      <c r="A87">
        <v>2012</v>
      </c>
      <c r="B87">
        <v>6</v>
      </c>
      <c r="C87" t="s">
        <v>1199</v>
      </c>
      <c r="D87" s="1">
        <v>45</v>
      </c>
      <c r="E87" s="1"/>
      <c r="F87" s="1" t="s">
        <v>349</v>
      </c>
      <c r="G87" s="1" t="s">
        <v>1262</v>
      </c>
      <c r="H87" s="1" t="s">
        <v>1263</v>
      </c>
      <c r="I87" s="1">
        <v>40</v>
      </c>
      <c r="J87" s="1">
        <v>8</v>
      </c>
    </row>
    <row r="88" spans="1:10" ht="12.75">
      <c r="A88">
        <v>2013</v>
      </c>
      <c r="B88">
        <v>1</v>
      </c>
      <c r="C88" t="s">
        <v>1199</v>
      </c>
      <c r="D88">
        <v>111</v>
      </c>
      <c r="F88" s="1" t="s">
        <v>349</v>
      </c>
      <c r="G88" t="s">
        <v>82</v>
      </c>
      <c r="H88" t="s">
        <v>1343</v>
      </c>
      <c r="I88">
        <v>40</v>
      </c>
      <c r="J88">
        <v>8</v>
      </c>
    </row>
    <row r="89" spans="1:10" ht="12.75">
      <c r="A89">
        <v>2013</v>
      </c>
      <c r="B89">
        <v>2</v>
      </c>
      <c r="C89" t="s">
        <v>1199</v>
      </c>
      <c r="D89">
        <v>120</v>
      </c>
      <c r="F89" s="1" t="s">
        <v>349</v>
      </c>
      <c r="G89" t="s">
        <v>82</v>
      </c>
      <c r="H89" t="s">
        <v>91</v>
      </c>
      <c r="I89">
        <v>40</v>
      </c>
      <c r="J89">
        <v>8</v>
      </c>
    </row>
    <row r="90" spans="1:10" ht="12.75">
      <c r="A90">
        <v>2013</v>
      </c>
      <c r="B90">
        <v>3</v>
      </c>
      <c r="C90" t="s">
        <v>1199</v>
      </c>
      <c r="D90">
        <v>124</v>
      </c>
      <c r="F90" s="1" t="s">
        <v>349</v>
      </c>
      <c r="G90" t="s">
        <v>94</v>
      </c>
      <c r="H90" t="s">
        <v>10</v>
      </c>
      <c r="I90">
        <v>40</v>
      </c>
      <c r="J90">
        <v>8</v>
      </c>
    </row>
    <row r="91" spans="1:10" ht="12.75">
      <c r="A91">
        <v>2013</v>
      </c>
      <c r="B91">
        <v>1</v>
      </c>
      <c r="C91" t="s">
        <v>1199</v>
      </c>
      <c r="D91">
        <v>110</v>
      </c>
      <c r="F91" s="1" t="s">
        <v>349</v>
      </c>
      <c r="G91" t="s">
        <v>1324</v>
      </c>
      <c r="H91" t="s">
        <v>1342</v>
      </c>
      <c r="I91">
        <v>104</v>
      </c>
      <c r="J91">
        <v>20.8</v>
      </c>
    </row>
    <row r="92" spans="1:10" ht="12.75">
      <c r="A92">
        <v>2012</v>
      </c>
      <c r="B92">
        <v>5</v>
      </c>
      <c r="C92" t="s">
        <v>1199</v>
      </c>
      <c r="D92">
        <v>13</v>
      </c>
      <c r="E92" t="s">
        <v>163</v>
      </c>
      <c r="F92" s="1" t="s">
        <v>349</v>
      </c>
      <c r="G92" t="s">
        <v>1205</v>
      </c>
      <c r="H92" t="s">
        <v>1225</v>
      </c>
      <c r="I92">
        <v>60</v>
      </c>
      <c r="J92">
        <v>12</v>
      </c>
    </row>
    <row r="93" spans="1:12" ht="12.75">
      <c r="A93">
        <v>2012</v>
      </c>
      <c r="B93">
        <v>5</v>
      </c>
      <c r="C93" t="s">
        <v>1199</v>
      </c>
      <c r="D93">
        <v>23</v>
      </c>
      <c r="F93" s="1" t="s">
        <v>349</v>
      </c>
      <c r="G93" t="s">
        <v>1211</v>
      </c>
      <c r="H93" t="s">
        <v>1233</v>
      </c>
      <c r="I93">
        <v>110</v>
      </c>
      <c r="J93">
        <v>22</v>
      </c>
      <c r="L93">
        <f>SUM(I56:I93)</f>
        <v>1549.6200000000001</v>
      </c>
    </row>
    <row r="94" spans="1:10" ht="12.75">
      <c r="A94">
        <v>2012</v>
      </c>
      <c r="B94">
        <v>5</v>
      </c>
      <c r="C94" t="s">
        <v>1199</v>
      </c>
      <c r="D94">
        <v>6</v>
      </c>
      <c r="E94" t="s">
        <v>163</v>
      </c>
      <c r="F94" s="1" t="s">
        <v>1105</v>
      </c>
      <c r="G94" t="s">
        <v>1124</v>
      </c>
      <c r="H94" t="s">
        <v>1220</v>
      </c>
      <c r="I94">
        <v>50.5</v>
      </c>
      <c r="J94">
        <v>2.53</v>
      </c>
    </row>
    <row r="95" spans="1:10" ht="12.75">
      <c r="A95">
        <v>2013</v>
      </c>
      <c r="B95">
        <v>1</v>
      </c>
      <c r="C95" t="s">
        <v>1199</v>
      </c>
      <c r="D95">
        <v>107</v>
      </c>
      <c r="F95" s="1" t="s">
        <v>1105</v>
      </c>
      <c r="G95" t="s">
        <v>1124</v>
      </c>
      <c r="H95" t="s">
        <v>1339</v>
      </c>
      <c r="I95">
        <v>74.99</v>
      </c>
      <c r="J95">
        <v>3.75</v>
      </c>
    </row>
    <row r="96" spans="1:10" ht="12.75">
      <c r="A96">
        <v>2012</v>
      </c>
      <c r="B96">
        <v>10</v>
      </c>
      <c r="C96" t="s">
        <v>1199</v>
      </c>
      <c r="D96">
        <v>81</v>
      </c>
      <c r="F96" s="1" t="s">
        <v>1105</v>
      </c>
      <c r="G96" t="s">
        <v>1291</v>
      </c>
      <c r="H96" t="s">
        <v>1296</v>
      </c>
      <c r="I96">
        <v>57.96</v>
      </c>
      <c r="J96">
        <v>2.9</v>
      </c>
    </row>
    <row r="97" spans="1:10" ht="14.25">
      <c r="A97">
        <v>2012</v>
      </c>
      <c r="B97">
        <v>7</v>
      </c>
      <c r="C97" t="s">
        <v>1199</v>
      </c>
      <c r="D97" s="1">
        <v>54</v>
      </c>
      <c r="E97" s="1"/>
      <c r="F97" s="1" t="s">
        <v>1105</v>
      </c>
      <c r="G97" s="1" t="s">
        <v>1273</v>
      </c>
      <c r="H97" s="1" t="s">
        <v>1274</v>
      </c>
      <c r="I97" s="1">
        <v>15.65</v>
      </c>
      <c r="J97" s="1">
        <v>3.13</v>
      </c>
    </row>
    <row r="98" spans="1:10" ht="12.75">
      <c r="A98">
        <v>2012</v>
      </c>
      <c r="B98">
        <v>5</v>
      </c>
      <c r="C98" t="s">
        <v>1199</v>
      </c>
      <c r="D98">
        <v>5</v>
      </c>
      <c r="E98" t="s">
        <v>163</v>
      </c>
      <c r="F98" s="1" t="s">
        <v>1105</v>
      </c>
      <c r="G98" t="s">
        <v>1201</v>
      </c>
      <c r="H98" t="s">
        <v>1102</v>
      </c>
      <c r="I98">
        <v>15.65</v>
      </c>
      <c r="J98">
        <v>3.13</v>
      </c>
    </row>
    <row r="99" spans="1:10" ht="12.75">
      <c r="A99">
        <v>2012</v>
      </c>
      <c r="B99">
        <v>10</v>
      </c>
      <c r="C99" t="s">
        <v>1199</v>
      </c>
      <c r="D99">
        <v>79</v>
      </c>
      <c r="F99" s="1" t="s">
        <v>1105</v>
      </c>
      <c r="G99" t="s">
        <v>1195</v>
      </c>
      <c r="H99" t="s">
        <v>1102</v>
      </c>
      <c r="I99">
        <v>15.65</v>
      </c>
      <c r="J99">
        <v>3.13</v>
      </c>
    </row>
    <row r="100" spans="1:12" ht="12.75">
      <c r="A100">
        <v>2013</v>
      </c>
      <c r="B100">
        <v>1</v>
      </c>
      <c r="C100" t="s">
        <v>1199</v>
      </c>
      <c r="D100">
        <v>105</v>
      </c>
      <c r="F100" s="1" t="s">
        <v>1105</v>
      </c>
      <c r="G100" t="s">
        <v>1195</v>
      </c>
      <c r="H100" t="s">
        <v>1337</v>
      </c>
      <c r="I100">
        <v>15.65</v>
      </c>
      <c r="J100">
        <v>3.13</v>
      </c>
      <c r="L100">
        <f>SUM(I94:I100)</f>
        <v>246.05</v>
      </c>
    </row>
    <row r="101" spans="1:9" ht="12.75">
      <c r="A101">
        <v>2012</v>
      </c>
      <c r="B101">
        <v>11</v>
      </c>
      <c r="C101" t="s">
        <v>1199</v>
      </c>
      <c r="D101">
        <v>86</v>
      </c>
      <c r="F101" s="1" t="s">
        <v>351</v>
      </c>
      <c r="G101" t="s">
        <v>1293</v>
      </c>
      <c r="H101" t="s">
        <v>1301</v>
      </c>
      <c r="I101">
        <v>25</v>
      </c>
    </row>
    <row r="102" spans="1:9" ht="12.75">
      <c r="A102">
        <v>2012</v>
      </c>
      <c r="B102">
        <v>5</v>
      </c>
      <c r="C102" t="s">
        <v>1199</v>
      </c>
      <c r="D102">
        <v>12</v>
      </c>
      <c r="E102" t="s">
        <v>163</v>
      </c>
      <c r="F102" s="1" t="s">
        <v>351</v>
      </c>
      <c r="G102" t="s">
        <v>1204</v>
      </c>
      <c r="H102" t="s">
        <v>1224</v>
      </c>
      <c r="I102">
        <v>90</v>
      </c>
    </row>
    <row r="103" spans="1:9" ht="12.75">
      <c r="A103">
        <v>2012</v>
      </c>
      <c r="B103">
        <v>12</v>
      </c>
      <c r="C103" t="s">
        <v>1199</v>
      </c>
      <c r="D103">
        <v>100</v>
      </c>
      <c r="F103" s="1" t="s">
        <v>351</v>
      </c>
      <c r="G103" t="s">
        <v>1319</v>
      </c>
      <c r="H103" t="s">
        <v>1332</v>
      </c>
      <c r="I103">
        <v>65</v>
      </c>
    </row>
    <row r="104" spans="1:12" ht="12.75">
      <c r="A104">
        <v>2012</v>
      </c>
      <c r="B104">
        <v>6</v>
      </c>
      <c r="C104" t="s">
        <v>1199</v>
      </c>
      <c r="D104" s="1">
        <v>41</v>
      </c>
      <c r="E104" s="1"/>
      <c r="F104" s="1" t="s">
        <v>351</v>
      </c>
      <c r="G104" s="1" t="s">
        <v>1254</v>
      </c>
      <c r="H104" s="1" t="s">
        <v>1255</v>
      </c>
      <c r="I104" s="1">
        <v>516.95</v>
      </c>
      <c r="J104" s="1">
        <v>103.39</v>
      </c>
      <c r="L104">
        <f>SUM(I101:I104)</f>
        <v>696.95</v>
      </c>
    </row>
    <row r="105" spans="1:10" ht="12.75">
      <c r="A105">
        <v>2012</v>
      </c>
      <c r="B105">
        <v>7</v>
      </c>
      <c r="C105" t="s">
        <v>1199</v>
      </c>
      <c r="D105" s="1">
        <v>51</v>
      </c>
      <c r="E105" s="1"/>
      <c r="F105" s="1" t="s">
        <v>353</v>
      </c>
      <c r="G105" s="1" t="s">
        <v>1269</v>
      </c>
      <c r="H105" s="1" t="s">
        <v>1270</v>
      </c>
      <c r="I105" s="1">
        <v>7.21</v>
      </c>
      <c r="J105" s="1">
        <v>1.44</v>
      </c>
    </row>
    <row r="106" spans="1:10" ht="12.75">
      <c r="A106">
        <v>2012</v>
      </c>
      <c r="B106">
        <v>6</v>
      </c>
      <c r="C106" t="s">
        <v>1199</v>
      </c>
      <c r="D106" s="1">
        <v>37</v>
      </c>
      <c r="E106" s="1"/>
      <c r="F106" s="1" t="s">
        <v>353</v>
      </c>
      <c r="G106" s="1" t="s">
        <v>1248</v>
      </c>
      <c r="H106" s="1" t="s">
        <v>1249</v>
      </c>
      <c r="I106" s="1">
        <v>6644.29</v>
      </c>
      <c r="J106" s="1">
        <v>1328.86</v>
      </c>
    </row>
    <row r="107" spans="1:10" ht="12.75">
      <c r="A107">
        <v>2012</v>
      </c>
      <c r="B107">
        <v>5</v>
      </c>
      <c r="C107" t="s">
        <v>1199</v>
      </c>
      <c r="D107">
        <v>16</v>
      </c>
      <c r="E107" t="s">
        <v>163</v>
      </c>
      <c r="F107" s="1" t="s">
        <v>353</v>
      </c>
      <c r="G107" t="s">
        <v>1125</v>
      </c>
      <c r="H107" t="s">
        <v>1228</v>
      </c>
      <c r="I107">
        <v>1036.86</v>
      </c>
      <c r="J107">
        <v>207.37</v>
      </c>
    </row>
    <row r="108" spans="1:8" ht="12.75">
      <c r="A108">
        <v>2012</v>
      </c>
      <c r="B108">
        <v>12</v>
      </c>
      <c r="C108" t="s">
        <v>1199</v>
      </c>
      <c r="D108">
        <v>103</v>
      </c>
      <c r="E108" t="s">
        <v>840</v>
      </c>
      <c r="F108" s="1" t="s">
        <v>353</v>
      </c>
      <c r="G108" t="s">
        <v>1321</v>
      </c>
      <c r="H108" t="s">
        <v>1229</v>
      </c>
    </row>
    <row r="109" spans="1:10" ht="12.75">
      <c r="A109">
        <v>2012</v>
      </c>
      <c r="B109">
        <v>5</v>
      </c>
      <c r="C109" t="s">
        <v>1199</v>
      </c>
      <c r="D109">
        <v>17</v>
      </c>
      <c r="E109" t="s">
        <v>163</v>
      </c>
      <c r="F109" s="1" t="s">
        <v>353</v>
      </c>
      <c r="G109" t="s">
        <v>1208</v>
      </c>
      <c r="H109" t="s">
        <v>1229</v>
      </c>
      <c r="I109">
        <v>70.83</v>
      </c>
      <c r="J109">
        <v>14.17</v>
      </c>
    </row>
    <row r="110" spans="1:10" ht="12.75">
      <c r="A110">
        <v>2013</v>
      </c>
      <c r="B110">
        <v>1</v>
      </c>
      <c r="C110" t="s">
        <v>1199</v>
      </c>
      <c r="D110">
        <v>104</v>
      </c>
      <c r="F110" s="1" t="s">
        <v>353</v>
      </c>
      <c r="G110" t="s">
        <v>1208</v>
      </c>
      <c r="H110" t="s">
        <v>1336</v>
      </c>
      <c r="I110">
        <v>84.08</v>
      </c>
      <c r="J110">
        <v>16.82</v>
      </c>
    </row>
    <row r="111" spans="1:10" ht="12.75">
      <c r="A111">
        <v>2012</v>
      </c>
      <c r="B111">
        <v>12</v>
      </c>
      <c r="C111" t="s">
        <v>1199</v>
      </c>
      <c r="D111">
        <v>97</v>
      </c>
      <c r="F111" s="1" t="s">
        <v>353</v>
      </c>
      <c r="G111" t="s">
        <v>1318</v>
      </c>
      <c r="H111" t="s">
        <v>1329</v>
      </c>
      <c r="I111">
        <v>40</v>
      </c>
      <c r="J111">
        <v>8</v>
      </c>
    </row>
    <row r="112" spans="1:10" ht="12.75">
      <c r="A112">
        <v>2012</v>
      </c>
      <c r="B112">
        <v>6</v>
      </c>
      <c r="C112" t="s">
        <v>1199</v>
      </c>
      <c r="D112" s="1">
        <v>32</v>
      </c>
      <c r="E112" s="1"/>
      <c r="F112" s="1" t="s">
        <v>353</v>
      </c>
      <c r="G112" s="1" t="s">
        <v>1241</v>
      </c>
      <c r="H112" s="1" t="s">
        <v>1242</v>
      </c>
      <c r="I112" s="1">
        <v>1460</v>
      </c>
      <c r="J112" s="1">
        <v>292</v>
      </c>
    </row>
    <row r="113" spans="1:12" ht="12.75">
      <c r="A113">
        <v>2012</v>
      </c>
      <c r="B113">
        <v>5</v>
      </c>
      <c r="C113" t="s">
        <v>1199</v>
      </c>
      <c r="D113">
        <v>15</v>
      </c>
      <c r="E113" t="s">
        <v>163</v>
      </c>
      <c r="F113" s="1" t="s">
        <v>353</v>
      </c>
      <c r="G113" t="s">
        <v>1207</v>
      </c>
      <c r="H113" t="s">
        <v>1227</v>
      </c>
      <c r="I113">
        <v>270.38</v>
      </c>
      <c r="J113">
        <v>54.08</v>
      </c>
      <c r="L113">
        <f>SUM(I105:I113)</f>
        <v>9613.65</v>
      </c>
    </row>
    <row r="114" spans="1:9" ht="12.75">
      <c r="A114">
        <v>2012</v>
      </c>
      <c r="B114">
        <v>5</v>
      </c>
      <c r="C114" t="s">
        <v>1199</v>
      </c>
      <c r="D114">
        <v>4</v>
      </c>
      <c r="E114" t="s">
        <v>163</v>
      </c>
      <c r="F114" s="1" t="s">
        <v>345</v>
      </c>
      <c r="G114" t="s">
        <v>1200</v>
      </c>
      <c r="H114" t="s">
        <v>1219</v>
      </c>
      <c r="I114">
        <v>45</v>
      </c>
    </row>
    <row r="115" spans="1:12" ht="12.75">
      <c r="A115">
        <v>2012</v>
      </c>
      <c r="B115">
        <v>5</v>
      </c>
      <c r="C115" t="s">
        <v>1199</v>
      </c>
      <c r="D115">
        <v>4</v>
      </c>
      <c r="E115" t="s">
        <v>163</v>
      </c>
      <c r="F115" s="1" t="s">
        <v>345</v>
      </c>
      <c r="G115" t="s">
        <v>1200</v>
      </c>
      <c r="H115" t="s">
        <v>1218</v>
      </c>
      <c r="I115">
        <v>6</v>
      </c>
      <c r="L115">
        <f>SUM(I114:I115)</f>
        <v>51</v>
      </c>
    </row>
    <row r="116" spans="1:9" ht="12.75">
      <c r="A116">
        <v>2013</v>
      </c>
      <c r="B116">
        <v>1</v>
      </c>
      <c r="C116" t="s">
        <v>1199</v>
      </c>
      <c r="D116">
        <v>112</v>
      </c>
      <c r="F116" t="s">
        <v>1191</v>
      </c>
      <c r="G116" t="s">
        <v>1376</v>
      </c>
      <c r="H116" t="s">
        <v>83</v>
      </c>
      <c r="I116">
        <v>1323.32</v>
      </c>
    </row>
    <row r="117" spans="1:9" ht="12.75">
      <c r="A117" s="17">
        <v>2012</v>
      </c>
      <c r="B117" s="17">
        <v>5</v>
      </c>
      <c r="C117" t="s">
        <v>1199</v>
      </c>
      <c r="D117">
        <v>7</v>
      </c>
      <c r="E117" t="s">
        <v>163</v>
      </c>
      <c r="F117" s="1" t="s">
        <v>1191</v>
      </c>
      <c r="G117" t="s">
        <v>1191</v>
      </c>
      <c r="H117" t="s">
        <v>1221</v>
      </c>
      <c r="I117">
        <v>1445.7</v>
      </c>
    </row>
    <row r="118" spans="1:9" ht="12.75">
      <c r="A118">
        <v>2012</v>
      </c>
      <c r="B118">
        <v>5</v>
      </c>
      <c r="C118" t="s">
        <v>1199</v>
      </c>
      <c r="D118">
        <v>21</v>
      </c>
      <c r="F118" s="1" t="s">
        <v>1191</v>
      </c>
      <c r="G118" t="s">
        <v>1191</v>
      </c>
      <c r="H118" t="s">
        <v>1232</v>
      </c>
      <c r="I118">
        <v>1507.24</v>
      </c>
    </row>
    <row r="119" spans="1:10" ht="12.75">
      <c r="A119">
        <v>2012</v>
      </c>
      <c r="B119">
        <v>7</v>
      </c>
      <c r="C119" t="s">
        <v>1199</v>
      </c>
      <c r="D119" s="1">
        <v>56</v>
      </c>
      <c r="E119" s="1"/>
      <c r="F119" s="1" t="s">
        <v>1191</v>
      </c>
      <c r="G119" s="1" t="s">
        <v>1191</v>
      </c>
      <c r="H119" s="1" t="s">
        <v>1221</v>
      </c>
      <c r="I119" s="1">
        <v>1369.9</v>
      </c>
      <c r="J119" s="1">
        <v>9.04</v>
      </c>
    </row>
    <row r="120" spans="1:10" ht="12.75">
      <c r="A120">
        <v>2012</v>
      </c>
      <c r="B120">
        <v>9</v>
      </c>
      <c r="C120" t="s">
        <v>1199</v>
      </c>
      <c r="D120" s="1">
        <v>66</v>
      </c>
      <c r="E120" s="1"/>
      <c r="F120" s="1" t="s">
        <v>1191</v>
      </c>
      <c r="G120" s="1" t="s">
        <v>1191</v>
      </c>
      <c r="H120" s="1" t="s">
        <v>1281</v>
      </c>
      <c r="I120" s="1">
        <v>1375.97</v>
      </c>
      <c r="J120" s="1">
        <v>12.97</v>
      </c>
    </row>
    <row r="121" spans="1:10" ht="25.5">
      <c r="A121">
        <v>2012</v>
      </c>
      <c r="B121">
        <v>9</v>
      </c>
      <c r="C121" t="s">
        <v>1199</v>
      </c>
      <c r="D121" s="1">
        <v>73</v>
      </c>
      <c r="E121" s="1"/>
      <c r="F121" s="1" t="s">
        <v>1191</v>
      </c>
      <c r="G121" s="1" t="s">
        <v>1191</v>
      </c>
      <c r="H121" s="1" t="s">
        <v>1288</v>
      </c>
      <c r="I121" s="1">
        <v>1329.01</v>
      </c>
      <c r="J121" s="1">
        <v>10.56</v>
      </c>
    </row>
    <row r="122" spans="1:9" ht="12.75">
      <c r="A122">
        <v>2012</v>
      </c>
      <c r="B122">
        <v>10</v>
      </c>
      <c r="C122" t="s">
        <v>1199</v>
      </c>
      <c r="D122">
        <v>82</v>
      </c>
      <c r="F122" s="1" t="s">
        <v>1191</v>
      </c>
      <c r="G122" t="s">
        <v>1191</v>
      </c>
      <c r="H122" t="s">
        <v>1297</v>
      </c>
      <c r="I122">
        <v>1384.14</v>
      </c>
    </row>
    <row r="123" spans="1:9" ht="12.75">
      <c r="A123">
        <v>2012</v>
      </c>
      <c r="B123">
        <v>11</v>
      </c>
      <c r="C123" t="s">
        <v>1199</v>
      </c>
      <c r="D123">
        <v>89</v>
      </c>
      <c r="F123" s="1" t="s">
        <v>1191</v>
      </c>
      <c r="G123" t="s">
        <v>1191</v>
      </c>
      <c r="H123" t="s">
        <v>1221</v>
      </c>
      <c r="I123">
        <v>1410.04</v>
      </c>
    </row>
    <row r="124" spans="1:10" ht="12.75">
      <c r="A124">
        <v>2012</v>
      </c>
      <c r="B124">
        <v>12</v>
      </c>
      <c r="C124" t="s">
        <v>1199</v>
      </c>
      <c r="D124">
        <v>98</v>
      </c>
      <c r="F124" s="1" t="s">
        <v>1191</v>
      </c>
      <c r="G124" t="s">
        <v>1191</v>
      </c>
      <c r="H124" t="s">
        <v>1330</v>
      </c>
      <c r="I124">
        <v>1359.97</v>
      </c>
      <c r="J124">
        <v>7.63</v>
      </c>
    </row>
    <row r="125" spans="1:9" ht="12.75">
      <c r="A125">
        <v>2013</v>
      </c>
      <c r="B125">
        <v>2</v>
      </c>
      <c r="C125" t="s">
        <v>1199</v>
      </c>
      <c r="D125">
        <v>119</v>
      </c>
      <c r="F125" s="1" t="s">
        <v>1191</v>
      </c>
      <c r="G125" t="s">
        <v>1191</v>
      </c>
      <c r="H125" t="s">
        <v>90</v>
      </c>
      <c r="I125">
        <v>1345.16</v>
      </c>
    </row>
    <row r="126" spans="1:9" ht="12.75">
      <c r="A126">
        <v>2013</v>
      </c>
      <c r="B126">
        <v>3</v>
      </c>
      <c r="C126" t="s">
        <v>1199</v>
      </c>
      <c r="D126">
        <v>127</v>
      </c>
      <c r="F126" s="1" t="s">
        <v>1191</v>
      </c>
      <c r="G126" t="s">
        <v>1191</v>
      </c>
      <c r="H126" t="s">
        <v>96</v>
      </c>
      <c r="I126">
        <v>1464.45</v>
      </c>
    </row>
    <row r="127" spans="1:12" ht="12.75">
      <c r="A127">
        <v>2012</v>
      </c>
      <c r="B127">
        <v>6</v>
      </c>
      <c r="C127" t="s">
        <v>1199</v>
      </c>
      <c r="D127" s="1">
        <v>42</v>
      </c>
      <c r="E127" s="1"/>
      <c r="F127" s="1" t="s">
        <v>1191</v>
      </c>
      <c r="G127" s="1" t="s">
        <v>1256</v>
      </c>
      <c r="H127" s="1" t="s">
        <v>1257</v>
      </c>
      <c r="I127" s="1">
        <v>1367.04</v>
      </c>
      <c r="J127" s="1">
        <v>2.78</v>
      </c>
      <c r="L127">
        <f>SUM(I116:I127)</f>
        <v>16681.94</v>
      </c>
    </row>
    <row r="128" spans="1:9" ht="12.75">
      <c r="A128">
        <v>2012</v>
      </c>
      <c r="B128">
        <v>7</v>
      </c>
      <c r="C128" t="s">
        <v>1199</v>
      </c>
      <c r="D128" s="1">
        <v>55</v>
      </c>
      <c r="E128" s="1"/>
      <c r="F128" s="1" t="s">
        <v>1039</v>
      </c>
      <c r="G128" s="1" t="s">
        <v>869</v>
      </c>
      <c r="H128" s="1" t="s">
        <v>809</v>
      </c>
      <c r="I128" s="1">
        <v>226.77</v>
      </c>
    </row>
    <row r="129" spans="1:9" ht="12.75">
      <c r="A129">
        <v>2012</v>
      </c>
      <c r="B129">
        <v>5</v>
      </c>
      <c r="C129" t="s">
        <v>1199</v>
      </c>
      <c r="D129">
        <v>8</v>
      </c>
      <c r="E129" t="s">
        <v>163</v>
      </c>
      <c r="F129" s="1" t="s">
        <v>1039</v>
      </c>
      <c r="G129" t="s">
        <v>1202</v>
      </c>
      <c r="H129" t="s">
        <v>809</v>
      </c>
      <c r="I129">
        <v>12</v>
      </c>
    </row>
    <row r="130" spans="1:9" ht="12.75">
      <c r="A130">
        <v>2012</v>
      </c>
      <c r="B130">
        <v>12</v>
      </c>
      <c r="C130" t="s">
        <v>1199</v>
      </c>
      <c r="D130">
        <v>96</v>
      </c>
      <c r="F130" t="s">
        <v>1039</v>
      </c>
      <c r="G130" t="s">
        <v>1110</v>
      </c>
      <c r="H130" t="s">
        <v>809</v>
      </c>
      <c r="I130">
        <v>101.44</v>
      </c>
    </row>
    <row r="131" spans="1:12" ht="12.75">
      <c r="A131">
        <v>2012</v>
      </c>
      <c r="B131">
        <v>7</v>
      </c>
      <c r="C131" t="s">
        <v>1199</v>
      </c>
      <c r="D131" s="1">
        <v>49</v>
      </c>
      <c r="E131" s="1"/>
      <c r="F131" s="1" t="s">
        <v>1039</v>
      </c>
      <c r="G131" s="1" t="s">
        <v>1266</v>
      </c>
      <c r="H131" s="1" t="s">
        <v>1267</v>
      </c>
      <c r="I131" s="1">
        <v>95</v>
      </c>
      <c r="J131" s="1">
        <v>19</v>
      </c>
      <c r="L131">
        <f>SUM(I128:I131)</f>
        <v>435.21000000000004</v>
      </c>
    </row>
    <row r="132" spans="1:11" ht="12.75">
      <c r="A132">
        <v>2012</v>
      </c>
      <c r="B132">
        <v>6</v>
      </c>
      <c r="C132" t="s">
        <v>1199</v>
      </c>
      <c r="D132" s="1">
        <v>44</v>
      </c>
      <c r="E132" s="1"/>
      <c r="F132" s="1" t="s">
        <v>354</v>
      </c>
      <c r="G132" s="1" t="s">
        <v>1259</v>
      </c>
      <c r="H132" s="1" t="s">
        <v>1260</v>
      </c>
      <c r="I132" s="1">
        <v>480</v>
      </c>
      <c r="K132" s="1" t="s">
        <v>1261</v>
      </c>
    </row>
    <row r="133" spans="1:12" ht="12.75">
      <c r="A133">
        <v>2013</v>
      </c>
      <c r="B133">
        <v>1</v>
      </c>
      <c r="C133" t="s">
        <v>1199</v>
      </c>
      <c r="D133">
        <v>108</v>
      </c>
      <c r="F133" s="1" t="s">
        <v>354</v>
      </c>
      <c r="G133" t="s">
        <v>1259</v>
      </c>
      <c r="H133" t="s">
        <v>1340</v>
      </c>
      <c r="I133">
        <v>630</v>
      </c>
      <c r="L133">
        <f>SUM(I132:I133)</f>
        <v>1110</v>
      </c>
    </row>
    <row r="135" spans="9:12" ht="12.75">
      <c r="I135">
        <f>SUM(I2:I133)</f>
        <v>48719.74000000004</v>
      </c>
      <c r="L135">
        <f>SUM(L2:L133)</f>
        <v>48719.74</v>
      </c>
    </row>
    <row r="137" spans="1:2" ht="12.75">
      <c r="A137" t="s">
        <v>840</v>
      </c>
      <c r="B137" t="s">
        <v>793</v>
      </c>
    </row>
    <row r="139" spans="1:3" ht="12.75">
      <c r="A139" t="s">
        <v>163</v>
      </c>
      <c r="B139" s="16">
        <v>41030</v>
      </c>
      <c r="C139" t="s">
        <v>779</v>
      </c>
    </row>
    <row r="140" ht="12.75">
      <c r="C140" t="s">
        <v>316</v>
      </c>
    </row>
    <row r="142" spans="1:3" ht="12.75">
      <c r="A142" t="s">
        <v>263</v>
      </c>
      <c r="B142" s="16">
        <v>41030</v>
      </c>
      <c r="C142" t="s">
        <v>778</v>
      </c>
    </row>
    <row r="143" ht="12.75">
      <c r="C143" t="s">
        <v>317</v>
      </c>
    </row>
    <row r="145" spans="2:3" ht="12.75">
      <c r="B145" s="16">
        <v>41030</v>
      </c>
      <c r="C145" t="s">
        <v>575</v>
      </c>
    </row>
    <row r="146" ht="12.75">
      <c r="C146" t="s">
        <v>330</v>
      </c>
    </row>
    <row r="147" ht="12.75">
      <c r="C147" t="s">
        <v>331</v>
      </c>
    </row>
    <row r="148" ht="12.75">
      <c r="C148" t="s">
        <v>332</v>
      </c>
    </row>
    <row r="149" ht="12.75">
      <c r="C149" t="s">
        <v>333</v>
      </c>
    </row>
    <row r="154" spans="4:6" ht="12.75">
      <c r="D154" t="s">
        <v>1199</v>
      </c>
      <c r="F154" t="s">
        <v>342</v>
      </c>
    </row>
    <row r="155" spans="6:9" ht="12.75">
      <c r="F155" t="s">
        <v>1191</v>
      </c>
      <c r="G155">
        <v>16681.94</v>
      </c>
      <c r="H155" t="s">
        <v>288</v>
      </c>
      <c r="I155">
        <v>17974.93</v>
      </c>
    </row>
    <row r="156" spans="6:9" ht="12.75">
      <c r="F156" t="s">
        <v>353</v>
      </c>
      <c r="G156">
        <v>9613.65</v>
      </c>
      <c r="H156" t="s">
        <v>353</v>
      </c>
      <c r="I156">
        <v>9613.65</v>
      </c>
    </row>
    <row r="157" spans="6:9" ht="12.75">
      <c r="F157" t="s">
        <v>355</v>
      </c>
      <c r="G157">
        <v>7148.32</v>
      </c>
      <c r="H157" t="s">
        <v>355</v>
      </c>
      <c r="I157">
        <v>7148.32</v>
      </c>
    </row>
    <row r="158" spans="6:9" ht="12.75">
      <c r="F158" t="s">
        <v>356</v>
      </c>
      <c r="G158">
        <v>3997.08</v>
      </c>
      <c r="H158" t="s">
        <v>356</v>
      </c>
      <c r="I158">
        <v>3997.08</v>
      </c>
    </row>
    <row r="159" spans="6:9" ht="12.75">
      <c r="F159" t="s">
        <v>350</v>
      </c>
      <c r="G159">
        <v>3751.45</v>
      </c>
      <c r="H159" t="s">
        <v>350</v>
      </c>
      <c r="I159">
        <v>3751.45</v>
      </c>
    </row>
    <row r="160" spans="6:9" ht="12.75">
      <c r="F160" t="s">
        <v>349</v>
      </c>
      <c r="G160">
        <v>1549.62</v>
      </c>
      <c r="H160" t="s">
        <v>349</v>
      </c>
      <c r="I160">
        <v>1549.62</v>
      </c>
    </row>
    <row r="161" spans="6:9" ht="12.75">
      <c r="F161" t="s">
        <v>346</v>
      </c>
      <c r="G161">
        <v>1241.99</v>
      </c>
      <c r="H161" t="s">
        <v>354</v>
      </c>
      <c r="I161">
        <v>1110</v>
      </c>
    </row>
    <row r="162" spans="6:9" ht="12.75">
      <c r="F162" t="s">
        <v>354</v>
      </c>
      <c r="G162">
        <v>1110</v>
      </c>
      <c r="H162" t="s">
        <v>352</v>
      </c>
      <c r="I162">
        <v>713.85</v>
      </c>
    </row>
    <row r="163" spans="6:9" ht="12.75">
      <c r="F163" t="s">
        <v>352</v>
      </c>
      <c r="G163">
        <v>713.85</v>
      </c>
      <c r="H163" t="s">
        <v>351</v>
      </c>
      <c r="I163">
        <v>696.95</v>
      </c>
    </row>
    <row r="164" spans="6:9" ht="12.75">
      <c r="F164" t="s">
        <v>351</v>
      </c>
      <c r="G164">
        <v>696.95</v>
      </c>
      <c r="H164" t="s">
        <v>797</v>
      </c>
      <c r="I164">
        <v>681.46</v>
      </c>
    </row>
    <row r="165" spans="6:9" ht="12.75">
      <c r="F165" t="s">
        <v>797</v>
      </c>
      <c r="G165">
        <v>681.46</v>
      </c>
      <c r="H165" t="s">
        <v>1039</v>
      </c>
      <c r="I165">
        <v>435.21</v>
      </c>
    </row>
    <row r="166" spans="6:9" ht="12.75">
      <c r="F166" t="s">
        <v>1039</v>
      </c>
      <c r="G166">
        <v>435.21</v>
      </c>
      <c r="H166" t="s">
        <v>678</v>
      </c>
      <c r="I166">
        <v>334</v>
      </c>
    </row>
    <row r="167" spans="6:9" ht="12.75">
      <c r="F167" t="s">
        <v>678</v>
      </c>
      <c r="G167">
        <v>334</v>
      </c>
      <c r="H167" t="s">
        <v>344</v>
      </c>
      <c r="I167">
        <v>322.17</v>
      </c>
    </row>
    <row r="168" spans="6:9" ht="12.75">
      <c r="F168" t="s">
        <v>344</v>
      </c>
      <c r="G168">
        <v>322.17</v>
      </c>
      <c r="H168" t="s">
        <v>1105</v>
      </c>
      <c r="I168">
        <v>246.05</v>
      </c>
    </row>
    <row r="169" spans="6:9" ht="12.75">
      <c r="F169" t="s">
        <v>1105</v>
      </c>
      <c r="G169">
        <v>246.05</v>
      </c>
      <c r="H169" t="s">
        <v>347</v>
      </c>
      <c r="I169">
        <v>145</v>
      </c>
    </row>
    <row r="170" spans="6:9" ht="12.75">
      <c r="F170" t="s">
        <v>347</v>
      </c>
      <c r="G170">
        <v>145</v>
      </c>
      <c r="H170" t="s">
        <v>840</v>
      </c>
      <c r="I170">
        <v>0</v>
      </c>
    </row>
    <row r="171" spans="6:7" ht="12.75">
      <c r="F171" t="s">
        <v>345</v>
      </c>
      <c r="G171">
        <v>51</v>
      </c>
    </row>
    <row r="172" spans="6:7" ht="12.75">
      <c r="F172" t="s">
        <v>840</v>
      </c>
      <c r="G172">
        <v>0</v>
      </c>
    </row>
    <row r="174" spans="6:9" ht="12.75">
      <c r="F174" t="s">
        <v>285</v>
      </c>
      <c r="G174">
        <f>SUM(G155:G172)</f>
        <v>48719.73999999999</v>
      </c>
      <c r="H174" t="s">
        <v>285</v>
      </c>
      <c r="I174">
        <f>SUM(G155:G172)</f>
        <v>48719.73999999999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N225"/>
  <sheetViews>
    <sheetView workbookViewId="0" topLeftCell="D197">
      <selection activeCell="I217" sqref="H200:I217"/>
    </sheetView>
  </sheetViews>
  <sheetFormatPr defaultColWidth="9.140625" defaultRowHeight="12.75"/>
  <cols>
    <col min="5" max="5" width="3.8515625" style="0" bestFit="1" customWidth="1"/>
    <col min="6" max="6" width="13.00390625" style="0" customWidth="1"/>
    <col min="7" max="7" width="21.421875" style="0" customWidth="1"/>
    <col min="8" max="8" width="33.8515625" style="0" customWidth="1"/>
  </cols>
  <sheetData>
    <row r="1" spans="1:12" ht="12.75">
      <c r="A1" t="s">
        <v>819</v>
      </c>
      <c r="B1" t="s">
        <v>820</v>
      </c>
      <c r="C1" t="s">
        <v>1309</v>
      </c>
      <c r="D1" t="s">
        <v>818</v>
      </c>
      <c r="E1" t="s">
        <v>277</v>
      </c>
      <c r="F1" t="s">
        <v>342</v>
      </c>
      <c r="G1" t="s">
        <v>857</v>
      </c>
      <c r="H1" t="s">
        <v>1310</v>
      </c>
      <c r="I1" t="s">
        <v>1311</v>
      </c>
      <c r="J1" t="s">
        <v>1312</v>
      </c>
      <c r="K1" t="s">
        <v>278</v>
      </c>
      <c r="L1" t="s">
        <v>284</v>
      </c>
    </row>
    <row r="2" spans="1:9" ht="12.75">
      <c r="A2">
        <v>2013</v>
      </c>
      <c r="B2">
        <v>7</v>
      </c>
      <c r="C2" t="s">
        <v>97</v>
      </c>
      <c r="D2">
        <v>41</v>
      </c>
      <c r="F2" t="s">
        <v>840</v>
      </c>
      <c r="G2" t="s">
        <v>840</v>
      </c>
      <c r="H2" t="s">
        <v>840</v>
      </c>
      <c r="I2" t="s">
        <v>840</v>
      </c>
    </row>
    <row r="3" spans="1:10" ht="12.75">
      <c r="A3">
        <v>2013</v>
      </c>
      <c r="B3">
        <v>10</v>
      </c>
      <c r="C3" t="s">
        <v>97</v>
      </c>
      <c r="D3">
        <v>93</v>
      </c>
      <c r="E3" t="s">
        <v>840</v>
      </c>
      <c r="F3" t="s">
        <v>840</v>
      </c>
      <c r="G3" t="s">
        <v>840</v>
      </c>
      <c r="H3" t="s">
        <v>840</v>
      </c>
      <c r="I3" t="s">
        <v>840</v>
      </c>
      <c r="J3" t="s">
        <v>840</v>
      </c>
    </row>
    <row r="4" spans="1:10" ht="12.75">
      <c r="A4">
        <v>2014</v>
      </c>
      <c r="B4">
        <v>1</v>
      </c>
      <c r="C4" t="s">
        <v>97</v>
      </c>
      <c r="D4">
        <v>118</v>
      </c>
      <c r="F4" t="s">
        <v>840</v>
      </c>
      <c r="G4" t="s">
        <v>840</v>
      </c>
      <c r="H4" t="s">
        <v>840</v>
      </c>
      <c r="I4" t="s">
        <v>840</v>
      </c>
      <c r="J4" t="s">
        <v>840</v>
      </c>
    </row>
    <row r="5" spans="1:12" ht="12.75">
      <c r="A5">
        <v>2014</v>
      </c>
      <c r="B5">
        <v>3</v>
      </c>
      <c r="C5" t="s">
        <v>97</v>
      </c>
      <c r="D5">
        <v>144</v>
      </c>
      <c r="F5" t="s">
        <v>840</v>
      </c>
      <c r="G5" t="s">
        <v>840</v>
      </c>
      <c r="H5" t="s">
        <v>840</v>
      </c>
      <c r="I5" t="s">
        <v>840</v>
      </c>
      <c r="J5" t="s">
        <v>840</v>
      </c>
      <c r="L5">
        <f>SUM(I2:I5)</f>
        <v>0</v>
      </c>
    </row>
    <row r="6" spans="1:9" ht="12.75">
      <c r="A6">
        <v>2014</v>
      </c>
      <c r="B6">
        <v>3</v>
      </c>
      <c r="C6" t="s">
        <v>97</v>
      </c>
      <c r="D6">
        <v>151</v>
      </c>
      <c r="F6" t="s">
        <v>840</v>
      </c>
      <c r="G6" t="s">
        <v>257</v>
      </c>
      <c r="H6" t="s">
        <v>258</v>
      </c>
      <c r="I6">
        <v>380</v>
      </c>
    </row>
    <row r="7" spans="1:9" ht="12.75">
      <c r="A7">
        <v>2014</v>
      </c>
      <c r="B7">
        <v>2</v>
      </c>
      <c r="C7" t="s">
        <v>97</v>
      </c>
      <c r="D7">
        <v>133</v>
      </c>
      <c r="F7" t="s">
        <v>352</v>
      </c>
      <c r="G7" t="s">
        <v>240</v>
      </c>
      <c r="H7" t="s">
        <v>241</v>
      </c>
      <c r="I7">
        <v>80</v>
      </c>
    </row>
    <row r="8" spans="1:9" ht="12.75">
      <c r="A8">
        <v>2013</v>
      </c>
      <c r="B8">
        <v>5</v>
      </c>
      <c r="C8" t="s">
        <v>97</v>
      </c>
      <c r="D8">
        <v>2</v>
      </c>
      <c r="E8" t="s">
        <v>163</v>
      </c>
      <c r="F8" t="s">
        <v>352</v>
      </c>
      <c r="G8" t="s">
        <v>98</v>
      </c>
      <c r="H8" t="s">
        <v>99</v>
      </c>
      <c r="I8">
        <v>165</v>
      </c>
    </row>
    <row r="9" spans="1:10" ht="12.75">
      <c r="A9">
        <v>2013</v>
      </c>
      <c r="B9">
        <v>5</v>
      </c>
      <c r="C9" t="s">
        <v>97</v>
      </c>
      <c r="D9">
        <v>24</v>
      </c>
      <c r="F9" t="s">
        <v>352</v>
      </c>
      <c r="G9" t="s">
        <v>798</v>
      </c>
      <c r="H9" t="s">
        <v>799</v>
      </c>
      <c r="I9">
        <v>84.17</v>
      </c>
      <c r="J9">
        <v>16.83</v>
      </c>
    </row>
    <row r="10" spans="1:10" ht="12.75">
      <c r="A10">
        <v>2013</v>
      </c>
      <c r="B10">
        <v>6</v>
      </c>
      <c r="C10" t="s">
        <v>97</v>
      </c>
      <c r="D10">
        <v>37</v>
      </c>
      <c r="F10" t="s">
        <v>352</v>
      </c>
      <c r="G10" t="s">
        <v>798</v>
      </c>
      <c r="H10" t="s">
        <v>92</v>
      </c>
      <c r="I10">
        <v>19.07</v>
      </c>
      <c r="J10">
        <v>0.75</v>
      </c>
    </row>
    <row r="11" spans="1:10" ht="12.75">
      <c r="A11">
        <v>2013</v>
      </c>
      <c r="B11">
        <v>7</v>
      </c>
      <c r="C11" t="s">
        <v>97</v>
      </c>
      <c r="D11">
        <v>55</v>
      </c>
      <c r="F11" t="s">
        <v>352</v>
      </c>
      <c r="G11" t="s">
        <v>798</v>
      </c>
      <c r="H11" t="s">
        <v>92</v>
      </c>
      <c r="I11">
        <v>91.67</v>
      </c>
      <c r="J11">
        <v>17.5</v>
      </c>
    </row>
    <row r="12" spans="1:9" ht="12.75">
      <c r="A12">
        <v>2013</v>
      </c>
      <c r="B12">
        <v>5</v>
      </c>
      <c r="C12" t="s">
        <v>97</v>
      </c>
      <c r="D12">
        <v>8</v>
      </c>
      <c r="E12" t="s">
        <v>196</v>
      </c>
      <c r="F12" t="s">
        <v>352</v>
      </c>
      <c r="G12" t="s">
        <v>1033</v>
      </c>
      <c r="H12" t="s">
        <v>804</v>
      </c>
      <c r="I12">
        <v>67.8</v>
      </c>
    </row>
    <row r="13" spans="1:12" ht="12.75">
      <c r="A13" s="17">
        <v>2013</v>
      </c>
      <c r="B13" s="17">
        <v>5</v>
      </c>
      <c r="C13" t="s">
        <v>97</v>
      </c>
      <c r="D13">
        <v>8</v>
      </c>
      <c r="E13" t="s">
        <v>195</v>
      </c>
      <c r="F13" t="s">
        <v>352</v>
      </c>
      <c r="G13" t="s">
        <v>1033</v>
      </c>
      <c r="H13" t="s">
        <v>799</v>
      </c>
      <c r="I13">
        <v>14.67</v>
      </c>
      <c r="J13">
        <v>2.93</v>
      </c>
      <c r="L13">
        <f>SUM(I6:I13)</f>
        <v>902.3799999999999</v>
      </c>
    </row>
    <row r="14" spans="1:12" ht="12.75">
      <c r="A14">
        <v>2013</v>
      </c>
      <c r="B14">
        <v>10</v>
      </c>
      <c r="C14" t="s">
        <v>97</v>
      </c>
      <c r="D14">
        <v>82</v>
      </c>
      <c r="F14" t="s">
        <v>347</v>
      </c>
      <c r="G14" t="s">
        <v>1304</v>
      </c>
      <c r="H14" t="s">
        <v>991</v>
      </c>
      <c r="I14">
        <v>72.5</v>
      </c>
      <c r="L14">
        <f>I14</f>
        <v>72.5</v>
      </c>
    </row>
    <row r="15" spans="1:9" ht="12.75">
      <c r="A15">
        <v>2013</v>
      </c>
      <c r="B15">
        <v>12</v>
      </c>
      <c r="C15" t="s">
        <v>97</v>
      </c>
      <c r="D15">
        <v>112</v>
      </c>
      <c r="F15" t="s">
        <v>355</v>
      </c>
      <c r="G15" t="s">
        <v>1315</v>
      </c>
      <c r="H15" t="s">
        <v>217</v>
      </c>
      <c r="I15">
        <v>159.85</v>
      </c>
    </row>
    <row r="16" spans="1:9" ht="12.75">
      <c r="A16">
        <v>2014</v>
      </c>
      <c r="B16">
        <v>2</v>
      </c>
      <c r="C16" t="s">
        <v>97</v>
      </c>
      <c r="D16">
        <v>140</v>
      </c>
      <c r="F16" t="s">
        <v>355</v>
      </c>
      <c r="G16" t="s">
        <v>249</v>
      </c>
      <c r="H16" t="s">
        <v>250</v>
      </c>
      <c r="I16">
        <v>382</v>
      </c>
    </row>
    <row r="17" spans="1:12" ht="12.75">
      <c r="A17">
        <v>2013</v>
      </c>
      <c r="B17">
        <v>5</v>
      </c>
      <c r="C17" t="s">
        <v>97</v>
      </c>
      <c r="D17">
        <v>6</v>
      </c>
      <c r="E17" t="s">
        <v>163</v>
      </c>
      <c r="F17" t="s">
        <v>355</v>
      </c>
      <c r="G17" t="s">
        <v>102</v>
      </c>
      <c r="H17" t="s">
        <v>103</v>
      </c>
      <c r="I17">
        <v>750</v>
      </c>
      <c r="J17">
        <v>150</v>
      </c>
      <c r="L17">
        <f>SUM(I15:I17)</f>
        <v>1291.85</v>
      </c>
    </row>
    <row r="18" spans="1:10" ht="12.75">
      <c r="A18">
        <v>2014</v>
      </c>
      <c r="B18">
        <v>3</v>
      </c>
      <c r="C18" t="s">
        <v>97</v>
      </c>
      <c r="D18">
        <v>152</v>
      </c>
      <c r="F18" t="s">
        <v>346</v>
      </c>
      <c r="G18" t="s">
        <v>844</v>
      </c>
      <c r="H18" t="s">
        <v>259</v>
      </c>
      <c r="I18">
        <v>55.28</v>
      </c>
      <c r="J18">
        <v>5.75</v>
      </c>
    </row>
    <row r="19" spans="1:10" ht="12.75">
      <c r="A19">
        <v>2013</v>
      </c>
      <c r="B19">
        <v>5</v>
      </c>
      <c r="C19" t="s">
        <v>97</v>
      </c>
      <c r="D19">
        <v>18</v>
      </c>
      <c r="F19" t="s">
        <v>346</v>
      </c>
      <c r="G19" t="s">
        <v>852</v>
      </c>
      <c r="H19" t="s">
        <v>113</v>
      </c>
      <c r="I19">
        <v>6.1</v>
      </c>
      <c r="J19">
        <v>1.22</v>
      </c>
    </row>
    <row r="20" spans="1:10" ht="12.75">
      <c r="A20">
        <v>2013</v>
      </c>
      <c r="B20">
        <v>9</v>
      </c>
      <c r="C20" t="s">
        <v>97</v>
      </c>
      <c r="D20">
        <v>76</v>
      </c>
      <c r="F20" t="s">
        <v>346</v>
      </c>
      <c r="G20" t="s">
        <v>852</v>
      </c>
      <c r="H20" t="s">
        <v>175</v>
      </c>
      <c r="I20">
        <v>110</v>
      </c>
      <c r="J20">
        <v>22</v>
      </c>
    </row>
    <row r="21" spans="1:10" ht="12.75">
      <c r="A21">
        <v>2013</v>
      </c>
      <c r="B21">
        <v>5</v>
      </c>
      <c r="C21" t="s">
        <v>97</v>
      </c>
      <c r="D21">
        <v>20</v>
      </c>
      <c r="F21" t="s">
        <v>346</v>
      </c>
      <c r="G21" t="s">
        <v>115</v>
      </c>
      <c r="H21" t="s">
        <v>116</v>
      </c>
      <c r="I21">
        <v>90</v>
      </c>
      <c r="J21">
        <v>18</v>
      </c>
    </row>
    <row r="22" spans="1:9" ht="12.75">
      <c r="A22">
        <v>2013</v>
      </c>
      <c r="B22">
        <v>12</v>
      </c>
      <c r="C22" t="s">
        <v>97</v>
      </c>
      <c r="D22">
        <v>103</v>
      </c>
      <c r="F22" t="s">
        <v>346</v>
      </c>
      <c r="G22" t="s">
        <v>207</v>
      </c>
      <c r="H22" t="s">
        <v>208</v>
      </c>
      <c r="I22">
        <v>49.99</v>
      </c>
    </row>
    <row r="23" spans="1:10" ht="12.75">
      <c r="A23">
        <v>2013</v>
      </c>
      <c r="B23">
        <v>7</v>
      </c>
      <c r="C23" t="s">
        <v>97</v>
      </c>
      <c r="D23">
        <v>46</v>
      </c>
      <c r="F23" t="s">
        <v>346</v>
      </c>
      <c r="G23" t="s">
        <v>808</v>
      </c>
      <c r="H23" t="s">
        <v>143</v>
      </c>
      <c r="I23">
        <v>56.67</v>
      </c>
      <c r="J23">
        <v>11.33</v>
      </c>
    </row>
    <row r="24" spans="1:10" ht="12.75">
      <c r="A24">
        <v>2013</v>
      </c>
      <c r="B24">
        <v>9</v>
      </c>
      <c r="C24" t="s">
        <v>97</v>
      </c>
      <c r="D24">
        <v>58</v>
      </c>
      <c r="E24" t="s">
        <v>263</v>
      </c>
      <c r="F24" t="s">
        <v>346</v>
      </c>
      <c r="G24" t="s">
        <v>808</v>
      </c>
      <c r="H24" t="s">
        <v>155</v>
      </c>
      <c r="I24">
        <v>110</v>
      </c>
      <c r="J24">
        <v>22</v>
      </c>
    </row>
    <row r="25" spans="1:10" ht="12.75">
      <c r="A25">
        <v>2013</v>
      </c>
      <c r="B25">
        <v>9</v>
      </c>
      <c r="C25" t="s">
        <v>97</v>
      </c>
      <c r="D25">
        <v>61</v>
      </c>
      <c r="E25" t="s">
        <v>263</v>
      </c>
      <c r="F25" t="s">
        <v>346</v>
      </c>
      <c r="G25" t="s">
        <v>808</v>
      </c>
      <c r="H25" t="s">
        <v>158</v>
      </c>
      <c r="I25">
        <v>60.83</v>
      </c>
      <c r="J25">
        <v>12.17</v>
      </c>
    </row>
    <row r="26" spans="1:10" ht="12.75">
      <c r="A26">
        <v>2013</v>
      </c>
      <c r="B26">
        <v>10</v>
      </c>
      <c r="C26" t="s">
        <v>97</v>
      </c>
      <c r="D26">
        <v>83</v>
      </c>
      <c r="F26" t="s">
        <v>346</v>
      </c>
      <c r="G26" t="s">
        <v>808</v>
      </c>
      <c r="H26" t="s">
        <v>182</v>
      </c>
      <c r="I26">
        <v>231.67</v>
      </c>
      <c r="J26">
        <v>46.34</v>
      </c>
    </row>
    <row r="27" spans="1:10" ht="12.75">
      <c r="A27">
        <v>2014</v>
      </c>
      <c r="B27">
        <v>2</v>
      </c>
      <c r="C27" t="s">
        <v>97</v>
      </c>
      <c r="D27">
        <v>142</v>
      </c>
      <c r="F27" t="s">
        <v>346</v>
      </c>
      <c r="G27" t="s">
        <v>808</v>
      </c>
      <c r="H27" t="s">
        <v>88</v>
      </c>
      <c r="I27">
        <v>23</v>
      </c>
      <c r="J27">
        <v>4.6</v>
      </c>
    </row>
    <row r="28" spans="1:9" ht="12.75">
      <c r="A28">
        <v>2013</v>
      </c>
      <c r="B28">
        <v>7</v>
      </c>
      <c r="C28" t="s">
        <v>97</v>
      </c>
      <c r="D28">
        <v>53</v>
      </c>
      <c r="F28" t="s">
        <v>346</v>
      </c>
      <c r="G28" t="s">
        <v>1110</v>
      </c>
      <c r="H28" t="s">
        <v>151</v>
      </c>
      <c r="I28">
        <v>63</v>
      </c>
    </row>
    <row r="29" spans="1:12" ht="12.75">
      <c r="A29">
        <v>2013</v>
      </c>
      <c r="B29">
        <v>11</v>
      </c>
      <c r="C29" t="s">
        <v>97</v>
      </c>
      <c r="D29">
        <v>102</v>
      </c>
      <c r="F29" t="s">
        <v>346</v>
      </c>
      <c r="G29" t="s">
        <v>1110</v>
      </c>
      <c r="H29" t="s">
        <v>88</v>
      </c>
      <c r="I29">
        <v>69</v>
      </c>
      <c r="J29">
        <v>13.8</v>
      </c>
      <c r="L29">
        <f>SUM(I18:I29)</f>
        <v>925.54</v>
      </c>
    </row>
    <row r="30" spans="1:10" ht="12.75">
      <c r="A30">
        <v>2013</v>
      </c>
      <c r="B30">
        <v>5</v>
      </c>
      <c r="C30" t="s">
        <v>97</v>
      </c>
      <c r="D30">
        <v>11</v>
      </c>
      <c r="F30" t="s">
        <v>678</v>
      </c>
      <c r="G30" t="s">
        <v>1193</v>
      </c>
      <c r="H30" t="s">
        <v>9</v>
      </c>
      <c r="I30">
        <v>32</v>
      </c>
      <c r="J30">
        <v>6.4</v>
      </c>
    </row>
    <row r="31" spans="1:10" ht="12.75">
      <c r="A31">
        <v>2013</v>
      </c>
      <c r="B31">
        <v>6</v>
      </c>
      <c r="C31" t="s">
        <v>97</v>
      </c>
      <c r="D31">
        <v>26</v>
      </c>
      <c r="F31" t="s">
        <v>678</v>
      </c>
      <c r="G31" t="s">
        <v>1193</v>
      </c>
      <c r="H31" t="s">
        <v>123</v>
      </c>
      <c r="I31">
        <v>32</v>
      </c>
      <c r="J31">
        <v>6.4</v>
      </c>
    </row>
    <row r="32" spans="1:10" ht="12.75">
      <c r="A32">
        <v>2013</v>
      </c>
      <c r="B32">
        <v>7</v>
      </c>
      <c r="C32" t="s">
        <v>97</v>
      </c>
      <c r="D32">
        <v>54</v>
      </c>
      <c r="F32" t="s">
        <v>678</v>
      </c>
      <c r="G32" t="s">
        <v>813</v>
      </c>
      <c r="H32" t="s">
        <v>9</v>
      </c>
      <c r="I32">
        <v>32</v>
      </c>
      <c r="J32">
        <v>6.4</v>
      </c>
    </row>
    <row r="33" spans="1:10" ht="12.75">
      <c r="A33">
        <v>2013</v>
      </c>
      <c r="B33">
        <v>10</v>
      </c>
      <c r="C33" t="s">
        <v>97</v>
      </c>
      <c r="D33">
        <v>87</v>
      </c>
      <c r="F33" t="s">
        <v>678</v>
      </c>
      <c r="G33" t="s">
        <v>813</v>
      </c>
      <c r="H33" t="s">
        <v>9</v>
      </c>
      <c r="I33">
        <v>32</v>
      </c>
      <c r="J33">
        <v>6.4</v>
      </c>
    </row>
    <row r="34" spans="1:10" ht="12.75">
      <c r="A34">
        <v>2013</v>
      </c>
      <c r="B34">
        <v>11</v>
      </c>
      <c r="C34" t="s">
        <v>97</v>
      </c>
      <c r="D34">
        <v>97</v>
      </c>
      <c r="F34" t="s">
        <v>678</v>
      </c>
      <c r="G34" t="s">
        <v>813</v>
      </c>
      <c r="H34" t="s">
        <v>202</v>
      </c>
      <c r="I34">
        <v>32</v>
      </c>
      <c r="J34">
        <v>6.4</v>
      </c>
    </row>
    <row r="35" spans="1:10" ht="12.75">
      <c r="A35">
        <v>2014</v>
      </c>
      <c r="B35">
        <v>1</v>
      </c>
      <c r="C35" t="s">
        <v>97</v>
      </c>
      <c r="D35">
        <v>122</v>
      </c>
      <c r="F35" t="s">
        <v>678</v>
      </c>
      <c r="G35" t="s">
        <v>813</v>
      </c>
      <c r="H35" t="s">
        <v>1194</v>
      </c>
      <c r="I35">
        <v>32</v>
      </c>
      <c r="J35">
        <v>6.4</v>
      </c>
    </row>
    <row r="36" spans="1:10" ht="12.75">
      <c r="A36">
        <v>2014</v>
      </c>
      <c r="B36">
        <v>2</v>
      </c>
      <c r="C36" t="s">
        <v>97</v>
      </c>
      <c r="D36">
        <v>136</v>
      </c>
      <c r="F36" t="s">
        <v>678</v>
      </c>
      <c r="G36" t="s">
        <v>813</v>
      </c>
      <c r="H36" t="s">
        <v>1194</v>
      </c>
      <c r="I36">
        <v>32</v>
      </c>
      <c r="J36">
        <v>6.4</v>
      </c>
    </row>
    <row r="37" spans="1:10" ht="12.75">
      <c r="A37">
        <v>2014</v>
      </c>
      <c r="B37">
        <v>3</v>
      </c>
      <c r="C37" t="s">
        <v>97</v>
      </c>
      <c r="D37">
        <v>146</v>
      </c>
      <c r="F37" t="s">
        <v>678</v>
      </c>
      <c r="G37" t="s">
        <v>813</v>
      </c>
      <c r="H37" t="s">
        <v>1359</v>
      </c>
      <c r="I37">
        <v>32</v>
      </c>
      <c r="J37">
        <v>6.4</v>
      </c>
    </row>
    <row r="38" spans="1:10" ht="12.75">
      <c r="A38">
        <v>2013</v>
      </c>
      <c r="B38">
        <v>6</v>
      </c>
      <c r="C38" t="s">
        <v>97</v>
      </c>
      <c r="D38">
        <v>35</v>
      </c>
      <c r="F38" t="s">
        <v>678</v>
      </c>
      <c r="G38" t="s">
        <v>1355</v>
      </c>
      <c r="H38" t="s">
        <v>1252</v>
      </c>
      <c r="I38">
        <v>32</v>
      </c>
      <c r="J38">
        <v>6.4</v>
      </c>
    </row>
    <row r="39" spans="1:10" ht="12.75">
      <c r="A39">
        <v>2013</v>
      </c>
      <c r="B39">
        <v>6</v>
      </c>
      <c r="C39" t="s">
        <v>97</v>
      </c>
      <c r="D39">
        <v>36</v>
      </c>
      <c r="F39" t="s">
        <v>678</v>
      </c>
      <c r="G39" t="s">
        <v>1355</v>
      </c>
      <c r="H39" t="s">
        <v>1271</v>
      </c>
      <c r="I39">
        <v>32</v>
      </c>
      <c r="J39">
        <v>6.4</v>
      </c>
    </row>
    <row r="40" spans="1:10" ht="12.75">
      <c r="A40">
        <v>2013</v>
      </c>
      <c r="B40">
        <v>9</v>
      </c>
      <c r="C40" t="s">
        <v>97</v>
      </c>
      <c r="D40">
        <v>65</v>
      </c>
      <c r="E40" t="s">
        <v>263</v>
      </c>
      <c r="F40" t="s">
        <v>678</v>
      </c>
      <c r="G40" t="s">
        <v>1355</v>
      </c>
      <c r="H40" t="s">
        <v>162</v>
      </c>
      <c r="I40">
        <v>32</v>
      </c>
      <c r="J40">
        <v>6.4</v>
      </c>
    </row>
    <row r="41" spans="1:10" ht="12.75">
      <c r="A41">
        <v>2013</v>
      </c>
      <c r="B41">
        <v>9</v>
      </c>
      <c r="C41" t="s">
        <v>97</v>
      </c>
      <c r="D41">
        <v>72</v>
      </c>
      <c r="F41" t="s">
        <v>678</v>
      </c>
      <c r="G41" t="s">
        <v>1355</v>
      </c>
      <c r="H41" t="s">
        <v>9</v>
      </c>
      <c r="I41">
        <v>32</v>
      </c>
      <c r="J41">
        <v>6.4</v>
      </c>
    </row>
    <row r="42" spans="1:12" ht="12.75">
      <c r="A42">
        <v>2013</v>
      </c>
      <c r="B42">
        <v>12</v>
      </c>
      <c r="C42" t="s">
        <v>97</v>
      </c>
      <c r="D42">
        <v>106</v>
      </c>
      <c r="F42" t="s">
        <v>678</v>
      </c>
      <c r="G42" t="s">
        <v>1355</v>
      </c>
      <c r="H42" t="s">
        <v>9</v>
      </c>
      <c r="I42">
        <v>32</v>
      </c>
      <c r="J42">
        <v>6.4</v>
      </c>
      <c r="L42">
        <f>SUM(I30:I42)</f>
        <v>416</v>
      </c>
    </row>
    <row r="43" spans="1:10" ht="12.75">
      <c r="A43">
        <v>2014</v>
      </c>
      <c r="B43">
        <v>2</v>
      </c>
      <c r="C43" t="s">
        <v>97</v>
      </c>
      <c r="D43">
        <v>131</v>
      </c>
      <c r="F43" t="s">
        <v>356</v>
      </c>
      <c r="G43" t="s">
        <v>237</v>
      </c>
      <c r="H43" t="s">
        <v>238</v>
      </c>
      <c r="I43">
        <v>300</v>
      </c>
      <c r="J43">
        <v>60</v>
      </c>
    </row>
    <row r="44" spans="1:10" ht="12.75">
      <c r="A44">
        <v>2014</v>
      </c>
      <c r="B44">
        <v>2</v>
      </c>
      <c r="C44" t="s">
        <v>97</v>
      </c>
      <c r="D44">
        <v>137</v>
      </c>
      <c r="F44" t="s">
        <v>356</v>
      </c>
      <c r="G44" t="s">
        <v>244</v>
      </c>
      <c r="H44" t="s">
        <v>245</v>
      </c>
      <c r="I44">
        <v>23</v>
      </c>
      <c r="J44">
        <v>4.6</v>
      </c>
    </row>
    <row r="45" spans="1:9" ht="12.75">
      <c r="A45">
        <v>2013</v>
      </c>
      <c r="B45">
        <v>12</v>
      </c>
      <c r="C45" t="s">
        <v>97</v>
      </c>
      <c r="D45">
        <v>110</v>
      </c>
      <c r="F45" t="s">
        <v>356</v>
      </c>
      <c r="G45" t="s">
        <v>1315</v>
      </c>
      <c r="H45" t="s">
        <v>215</v>
      </c>
      <c r="I45">
        <v>2767</v>
      </c>
    </row>
    <row r="46" spans="1:9" ht="12.75">
      <c r="A46">
        <v>2013</v>
      </c>
      <c r="B46">
        <v>11</v>
      </c>
      <c r="C46" t="s">
        <v>97</v>
      </c>
      <c r="D46">
        <v>94</v>
      </c>
      <c r="E46" t="s">
        <v>840</v>
      </c>
      <c r="F46" t="s">
        <v>356</v>
      </c>
      <c r="G46" t="s">
        <v>197</v>
      </c>
      <c r="H46" t="s">
        <v>198</v>
      </c>
      <c r="I46">
        <v>50</v>
      </c>
    </row>
    <row r="47" spans="1:9" ht="12.75">
      <c r="A47">
        <v>2014</v>
      </c>
      <c r="B47">
        <v>1</v>
      </c>
      <c r="C47" t="s">
        <v>97</v>
      </c>
      <c r="D47">
        <v>117</v>
      </c>
      <c r="E47" t="s">
        <v>264</v>
      </c>
      <c r="F47" t="s">
        <v>356</v>
      </c>
      <c r="G47" t="s">
        <v>221</v>
      </c>
      <c r="H47" t="s">
        <v>222</v>
      </c>
      <c r="I47">
        <v>15</v>
      </c>
    </row>
    <row r="48" spans="1:10" ht="12.75">
      <c r="A48">
        <v>2013</v>
      </c>
      <c r="B48">
        <v>10</v>
      </c>
      <c r="C48" t="s">
        <v>97</v>
      </c>
      <c r="D48">
        <v>92</v>
      </c>
      <c r="F48" t="s">
        <v>356</v>
      </c>
      <c r="G48" t="s">
        <v>191</v>
      </c>
      <c r="H48" t="s">
        <v>192</v>
      </c>
      <c r="I48">
        <v>197.76</v>
      </c>
      <c r="J48">
        <v>39.55</v>
      </c>
    </row>
    <row r="49" spans="1:12" ht="12.75">
      <c r="A49">
        <v>2013</v>
      </c>
      <c r="B49">
        <v>10</v>
      </c>
      <c r="C49" t="s">
        <v>97</v>
      </c>
      <c r="D49">
        <v>94</v>
      </c>
      <c r="E49" t="s">
        <v>840</v>
      </c>
      <c r="F49" t="s">
        <v>356</v>
      </c>
      <c r="G49" t="s">
        <v>193</v>
      </c>
      <c r="H49" t="s">
        <v>194</v>
      </c>
      <c r="I49">
        <v>8.33</v>
      </c>
      <c r="J49">
        <v>1.97</v>
      </c>
      <c r="L49">
        <f>SUM(I43:I49)</f>
        <v>3361.09</v>
      </c>
    </row>
    <row r="50" spans="1:9" ht="12.75">
      <c r="A50">
        <v>2013</v>
      </c>
      <c r="B50">
        <v>5</v>
      </c>
      <c r="C50" t="s">
        <v>97</v>
      </c>
      <c r="D50">
        <v>25</v>
      </c>
      <c r="F50" t="s">
        <v>797</v>
      </c>
      <c r="G50" t="s">
        <v>121</v>
      </c>
      <c r="H50" t="s">
        <v>122</v>
      </c>
      <c r="I50">
        <v>50.43</v>
      </c>
    </row>
    <row r="51" spans="1:9" ht="12.75">
      <c r="A51">
        <v>2014</v>
      </c>
      <c r="B51">
        <v>1</v>
      </c>
      <c r="C51" t="s">
        <v>97</v>
      </c>
      <c r="D51">
        <v>116</v>
      </c>
      <c r="E51" t="s">
        <v>264</v>
      </c>
      <c r="F51" t="s">
        <v>797</v>
      </c>
      <c r="G51" t="s">
        <v>219</v>
      </c>
      <c r="H51" t="s">
        <v>220</v>
      </c>
      <c r="I51">
        <v>80.2</v>
      </c>
    </row>
    <row r="52" spans="1:9" ht="12.75">
      <c r="A52">
        <v>2013</v>
      </c>
      <c r="B52">
        <v>9</v>
      </c>
      <c r="C52" t="s">
        <v>97</v>
      </c>
      <c r="D52">
        <v>70</v>
      </c>
      <c r="F52" t="s">
        <v>797</v>
      </c>
      <c r="G52" t="s">
        <v>816</v>
      </c>
      <c r="H52" t="s">
        <v>169</v>
      </c>
      <c r="I52">
        <v>56.25</v>
      </c>
    </row>
    <row r="53" spans="1:10" ht="12.75">
      <c r="A53">
        <v>2013</v>
      </c>
      <c r="B53">
        <v>12</v>
      </c>
      <c r="C53" t="s">
        <v>97</v>
      </c>
      <c r="D53">
        <v>104</v>
      </c>
      <c r="F53" t="s">
        <v>797</v>
      </c>
      <c r="G53" t="s">
        <v>808</v>
      </c>
      <c r="H53" t="s">
        <v>209</v>
      </c>
      <c r="I53">
        <v>118</v>
      </c>
      <c r="J53">
        <v>23.6</v>
      </c>
    </row>
    <row r="54" spans="1:12" ht="12.75">
      <c r="A54">
        <v>2013</v>
      </c>
      <c r="B54">
        <v>7</v>
      </c>
      <c r="C54" t="s">
        <v>97</v>
      </c>
      <c r="D54">
        <v>48</v>
      </c>
      <c r="F54" t="s">
        <v>797</v>
      </c>
      <c r="G54" t="s">
        <v>1110</v>
      </c>
      <c r="H54" t="s">
        <v>145</v>
      </c>
      <c r="I54">
        <v>175.5</v>
      </c>
      <c r="J54">
        <v>35.1</v>
      </c>
      <c r="L54">
        <f>SUM(I50:I54)</f>
        <v>480.38</v>
      </c>
    </row>
    <row r="55" spans="1:12" ht="12.75">
      <c r="A55">
        <v>2013</v>
      </c>
      <c r="B55">
        <v>9</v>
      </c>
      <c r="C55" t="s">
        <v>97</v>
      </c>
      <c r="D55">
        <v>57</v>
      </c>
      <c r="E55" t="s">
        <v>263</v>
      </c>
      <c r="F55" t="s">
        <v>344</v>
      </c>
      <c r="G55" t="s">
        <v>153</v>
      </c>
      <c r="H55" t="s">
        <v>154</v>
      </c>
      <c r="I55">
        <v>300</v>
      </c>
      <c r="J55">
        <v>60</v>
      </c>
      <c r="L55">
        <f>I55</f>
        <v>300</v>
      </c>
    </row>
    <row r="56" spans="1:9" ht="12.75">
      <c r="A56">
        <v>2013</v>
      </c>
      <c r="B56">
        <v>5</v>
      </c>
      <c r="C56" t="s">
        <v>97</v>
      </c>
      <c r="D56">
        <v>14</v>
      </c>
      <c r="F56" t="s">
        <v>350</v>
      </c>
      <c r="G56" t="s">
        <v>73</v>
      </c>
      <c r="H56" t="s">
        <v>109</v>
      </c>
      <c r="I56">
        <v>25</v>
      </c>
    </row>
    <row r="57" spans="1:12" ht="12.75">
      <c r="A57">
        <v>2013</v>
      </c>
      <c r="B57">
        <v>6</v>
      </c>
      <c r="C57" t="s">
        <v>97</v>
      </c>
      <c r="D57">
        <v>40</v>
      </c>
      <c r="F57" t="s">
        <v>350</v>
      </c>
      <c r="G57" t="s">
        <v>73</v>
      </c>
      <c r="H57" t="s">
        <v>135</v>
      </c>
      <c r="I57">
        <v>2942.16</v>
      </c>
      <c r="L57">
        <f>SUM(I56:I57)</f>
        <v>2967.16</v>
      </c>
    </row>
    <row r="58" spans="1:10" ht="12.75">
      <c r="A58">
        <v>2013</v>
      </c>
      <c r="B58">
        <v>6</v>
      </c>
      <c r="C58" t="s">
        <v>97</v>
      </c>
      <c r="D58">
        <v>28</v>
      </c>
      <c r="F58" t="s">
        <v>349</v>
      </c>
      <c r="G58" t="s">
        <v>1016</v>
      </c>
      <c r="H58" t="s">
        <v>125</v>
      </c>
      <c r="I58">
        <v>23</v>
      </c>
      <c r="J58">
        <v>4.6</v>
      </c>
    </row>
    <row r="59" spans="1:10" ht="12.75">
      <c r="A59">
        <v>2013</v>
      </c>
      <c r="B59">
        <v>6</v>
      </c>
      <c r="C59" t="s">
        <v>97</v>
      </c>
      <c r="D59">
        <v>38</v>
      </c>
      <c r="F59" t="s">
        <v>349</v>
      </c>
      <c r="G59" t="s">
        <v>1016</v>
      </c>
      <c r="H59" t="s">
        <v>133</v>
      </c>
      <c r="I59">
        <v>11.62</v>
      </c>
      <c r="J59">
        <v>2.32</v>
      </c>
    </row>
    <row r="60" spans="1:10" ht="12.75">
      <c r="A60">
        <v>2013</v>
      </c>
      <c r="B60">
        <v>9</v>
      </c>
      <c r="C60" t="s">
        <v>97</v>
      </c>
      <c r="D60">
        <v>62</v>
      </c>
      <c r="E60" t="s">
        <v>263</v>
      </c>
      <c r="F60" t="s">
        <v>349</v>
      </c>
      <c r="G60" t="s">
        <v>1016</v>
      </c>
      <c r="H60" t="s">
        <v>159</v>
      </c>
      <c r="I60">
        <v>49.32</v>
      </c>
      <c r="J60">
        <v>9.86</v>
      </c>
    </row>
    <row r="61" spans="1:10" ht="12.75">
      <c r="A61">
        <v>2013</v>
      </c>
      <c r="B61">
        <v>9</v>
      </c>
      <c r="C61" t="s">
        <v>97</v>
      </c>
      <c r="D61">
        <v>77</v>
      </c>
      <c r="F61" t="s">
        <v>349</v>
      </c>
      <c r="G61" t="s">
        <v>1016</v>
      </c>
      <c r="H61" t="s">
        <v>176</v>
      </c>
      <c r="I61">
        <v>60</v>
      </c>
      <c r="J61">
        <v>12</v>
      </c>
    </row>
    <row r="62" spans="1:10" ht="12.75">
      <c r="A62">
        <v>2013</v>
      </c>
      <c r="B62">
        <v>9</v>
      </c>
      <c r="C62" t="s">
        <v>97</v>
      </c>
      <c r="D62">
        <v>78</v>
      </c>
      <c r="F62" t="s">
        <v>349</v>
      </c>
      <c r="G62" t="s">
        <v>1016</v>
      </c>
      <c r="H62" t="s">
        <v>177</v>
      </c>
      <c r="I62">
        <v>18</v>
      </c>
      <c r="J62">
        <v>3.6</v>
      </c>
    </row>
    <row r="63" spans="1:10" ht="12.75">
      <c r="A63">
        <v>2013</v>
      </c>
      <c r="B63">
        <v>10</v>
      </c>
      <c r="C63" t="s">
        <v>97</v>
      </c>
      <c r="D63">
        <v>85</v>
      </c>
      <c r="F63" t="s">
        <v>349</v>
      </c>
      <c r="G63" t="s">
        <v>1016</v>
      </c>
      <c r="H63" t="s">
        <v>184</v>
      </c>
      <c r="I63">
        <v>1</v>
      </c>
      <c r="J63">
        <v>0.2</v>
      </c>
    </row>
    <row r="64" spans="1:10" ht="12.75">
      <c r="A64">
        <v>2013</v>
      </c>
      <c r="B64">
        <v>11</v>
      </c>
      <c r="C64" t="s">
        <v>97</v>
      </c>
      <c r="D64">
        <v>96</v>
      </c>
      <c r="F64" t="s">
        <v>349</v>
      </c>
      <c r="G64" t="s">
        <v>1016</v>
      </c>
      <c r="H64" t="s">
        <v>201</v>
      </c>
      <c r="I64">
        <v>36</v>
      </c>
      <c r="J64">
        <v>7.2</v>
      </c>
    </row>
    <row r="65" spans="1:10" ht="12.75">
      <c r="A65">
        <v>2014</v>
      </c>
      <c r="B65">
        <v>1</v>
      </c>
      <c r="C65" t="s">
        <v>97</v>
      </c>
      <c r="D65">
        <v>120</v>
      </c>
      <c r="F65" t="s">
        <v>349</v>
      </c>
      <c r="G65" t="s">
        <v>1016</v>
      </c>
      <c r="H65" t="s">
        <v>224</v>
      </c>
      <c r="I65">
        <v>39</v>
      </c>
      <c r="J65">
        <v>7.8</v>
      </c>
    </row>
    <row r="66" spans="1:10" ht="12.75">
      <c r="A66">
        <v>2014</v>
      </c>
      <c r="B66">
        <v>2</v>
      </c>
      <c r="C66" t="s">
        <v>97</v>
      </c>
      <c r="D66">
        <v>135</v>
      </c>
      <c r="F66" t="s">
        <v>349</v>
      </c>
      <c r="G66" t="s">
        <v>1016</v>
      </c>
      <c r="H66" t="s">
        <v>243</v>
      </c>
      <c r="I66">
        <v>39</v>
      </c>
      <c r="J66">
        <v>7.8</v>
      </c>
    </row>
    <row r="67" spans="1:10" ht="12.75">
      <c r="A67">
        <v>2013</v>
      </c>
      <c r="B67">
        <v>5</v>
      </c>
      <c r="C67" t="s">
        <v>97</v>
      </c>
      <c r="D67">
        <v>12</v>
      </c>
      <c r="F67" t="s">
        <v>349</v>
      </c>
      <c r="G67" t="s">
        <v>1210</v>
      </c>
      <c r="H67" t="s">
        <v>107</v>
      </c>
      <c r="I67">
        <v>-173.41</v>
      </c>
      <c r="J67">
        <v>-34.68</v>
      </c>
    </row>
    <row r="68" spans="1:10" ht="12.75">
      <c r="A68">
        <v>2013</v>
      </c>
      <c r="B68">
        <v>6</v>
      </c>
      <c r="C68" t="s">
        <v>97</v>
      </c>
      <c r="D68">
        <v>27</v>
      </c>
      <c r="F68" t="s">
        <v>349</v>
      </c>
      <c r="G68" t="s">
        <v>1210</v>
      </c>
      <c r="H68" t="s">
        <v>124</v>
      </c>
      <c r="I68">
        <v>91.59</v>
      </c>
      <c r="J68">
        <v>18.31</v>
      </c>
    </row>
    <row r="69" spans="1:10" ht="12.75">
      <c r="A69">
        <v>2013</v>
      </c>
      <c r="B69">
        <v>12</v>
      </c>
      <c r="C69" t="s">
        <v>97</v>
      </c>
      <c r="D69">
        <v>107</v>
      </c>
      <c r="F69" t="s">
        <v>349</v>
      </c>
      <c r="G69" t="s">
        <v>1210</v>
      </c>
      <c r="H69" t="s">
        <v>211</v>
      </c>
      <c r="I69">
        <v>18</v>
      </c>
      <c r="J69">
        <v>3.6</v>
      </c>
    </row>
    <row r="70" spans="1:9" ht="12.75">
      <c r="A70">
        <v>2014</v>
      </c>
      <c r="B70">
        <v>3</v>
      </c>
      <c r="C70" t="s">
        <v>97</v>
      </c>
      <c r="D70">
        <v>153</v>
      </c>
      <c r="F70" t="s">
        <v>349</v>
      </c>
      <c r="G70" t="s">
        <v>1210</v>
      </c>
      <c r="H70" t="s">
        <v>260</v>
      </c>
      <c r="I70">
        <v>44.4</v>
      </c>
    </row>
    <row r="71" spans="1:9" ht="12.75">
      <c r="A71">
        <v>2014</v>
      </c>
      <c r="B71">
        <v>3</v>
      </c>
      <c r="C71" t="s">
        <v>97</v>
      </c>
      <c r="D71">
        <v>155</v>
      </c>
      <c r="F71" t="s">
        <v>349</v>
      </c>
      <c r="G71" t="s">
        <v>1210</v>
      </c>
      <c r="H71" t="s">
        <v>42</v>
      </c>
      <c r="I71">
        <v>18</v>
      </c>
    </row>
    <row r="72" spans="1:10" ht="12.75">
      <c r="A72">
        <v>2013</v>
      </c>
      <c r="B72">
        <v>6</v>
      </c>
      <c r="C72" t="s">
        <v>97</v>
      </c>
      <c r="D72">
        <v>31</v>
      </c>
      <c r="F72" t="s">
        <v>349</v>
      </c>
      <c r="G72" t="s">
        <v>1203</v>
      </c>
      <c r="H72" t="s">
        <v>128</v>
      </c>
      <c r="I72">
        <v>29.99</v>
      </c>
      <c r="J72">
        <v>6</v>
      </c>
    </row>
    <row r="73" spans="1:10" ht="12.75">
      <c r="A73">
        <v>2013</v>
      </c>
      <c r="B73">
        <v>7</v>
      </c>
      <c r="C73" t="s">
        <v>97</v>
      </c>
      <c r="D73">
        <v>42</v>
      </c>
      <c r="F73" t="s">
        <v>349</v>
      </c>
      <c r="G73" t="s">
        <v>136</v>
      </c>
      <c r="H73" t="s">
        <v>137</v>
      </c>
      <c r="I73">
        <v>29.99</v>
      </c>
      <c r="J73">
        <v>6</v>
      </c>
    </row>
    <row r="74" spans="1:10" ht="12.75">
      <c r="A74">
        <v>2013</v>
      </c>
      <c r="B74">
        <v>5</v>
      </c>
      <c r="C74" t="s">
        <v>97</v>
      </c>
      <c r="D74">
        <v>13</v>
      </c>
      <c r="F74" t="s">
        <v>349</v>
      </c>
      <c r="G74" t="s">
        <v>108</v>
      </c>
      <c r="H74" t="s">
        <v>1365</v>
      </c>
      <c r="I74">
        <v>29.99</v>
      </c>
      <c r="J74">
        <v>6</v>
      </c>
    </row>
    <row r="75" spans="1:10" ht="12.75">
      <c r="A75">
        <v>2013</v>
      </c>
      <c r="B75">
        <v>10</v>
      </c>
      <c r="C75" t="s">
        <v>97</v>
      </c>
      <c r="D75">
        <v>81</v>
      </c>
      <c r="F75" t="s">
        <v>349</v>
      </c>
      <c r="G75" t="s">
        <v>180</v>
      </c>
      <c r="H75" t="s">
        <v>181</v>
      </c>
      <c r="I75">
        <v>29.99</v>
      </c>
      <c r="J75">
        <v>6</v>
      </c>
    </row>
    <row r="76" spans="1:10" ht="12.75">
      <c r="A76">
        <v>2013</v>
      </c>
      <c r="B76">
        <v>10</v>
      </c>
      <c r="C76" t="s">
        <v>97</v>
      </c>
      <c r="D76">
        <v>88</v>
      </c>
      <c r="F76" t="s">
        <v>349</v>
      </c>
      <c r="G76" t="s">
        <v>180</v>
      </c>
      <c r="H76" t="s">
        <v>186</v>
      </c>
      <c r="I76">
        <v>29.99</v>
      </c>
      <c r="J76">
        <v>6</v>
      </c>
    </row>
    <row r="77" spans="1:10" ht="12.75">
      <c r="A77">
        <v>2014</v>
      </c>
      <c r="B77">
        <v>2</v>
      </c>
      <c r="C77" t="s">
        <v>97</v>
      </c>
      <c r="D77">
        <v>134</v>
      </c>
      <c r="F77" t="s">
        <v>349</v>
      </c>
      <c r="G77" t="s">
        <v>180</v>
      </c>
      <c r="H77" t="s">
        <v>242</v>
      </c>
      <c r="I77">
        <v>29.99</v>
      </c>
      <c r="J77">
        <v>6</v>
      </c>
    </row>
    <row r="78" spans="1:10" ht="12.75">
      <c r="A78">
        <v>2014</v>
      </c>
      <c r="B78">
        <v>3</v>
      </c>
      <c r="C78" t="s">
        <v>97</v>
      </c>
      <c r="D78">
        <v>145</v>
      </c>
      <c r="F78" t="s">
        <v>349</v>
      </c>
      <c r="G78" t="s">
        <v>180</v>
      </c>
      <c r="H78" t="s">
        <v>252</v>
      </c>
      <c r="I78">
        <v>29.99</v>
      </c>
      <c r="J78">
        <v>6</v>
      </c>
    </row>
    <row r="79" spans="1:10" ht="12.75">
      <c r="A79">
        <v>2013</v>
      </c>
      <c r="B79">
        <v>5</v>
      </c>
      <c r="C79" t="s">
        <v>97</v>
      </c>
      <c r="D79">
        <v>1</v>
      </c>
      <c r="E79" t="s">
        <v>163</v>
      </c>
      <c r="F79" t="s">
        <v>349</v>
      </c>
      <c r="G79" t="s">
        <v>1243</v>
      </c>
      <c r="H79" t="s">
        <v>85</v>
      </c>
      <c r="I79">
        <v>29.99</v>
      </c>
      <c r="J79">
        <v>6</v>
      </c>
    </row>
    <row r="80" spans="1:10" ht="12.75">
      <c r="A80">
        <v>2013</v>
      </c>
      <c r="B80">
        <v>9</v>
      </c>
      <c r="C80" t="s">
        <v>97</v>
      </c>
      <c r="D80">
        <v>59</v>
      </c>
      <c r="E80" t="s">
        <v>263</v>
      </c>
      <c r="F80" t="s">
        <v>349</v>
      </c>
      <c r="G80" t="s">
        <v>1243</v>
      </c>
      <c r="H80" t="s">
        <v>156</v>
      </c>
      <c r="I80">
        <v>29.99</v>
      </c>
      <c r="J80">
        <v>6</v>
      </c>
    </row>
    <row r="81" spans="1:10" ht="12.75">
      <c r="A81">
        <v>2013</v>
      </c>
      <c r="B81">
        <v>12</v>
      </c>
      <c r="C81" t="s">
        <v>97</v>
      </c>
      <c r="D81">
        <v>105</v>
      </c>
      <c r="F81" t="s">
        <v>349</v>
      </c>
      <c r="G81" t="s">
        <v>1243</v>
      </c>
      <c r="H81" t="s">
        <v>210</v>
      </c>
      <c r="I81">
        <v>29.99</v>
      </c>
      <c r="J81">
        <v>6</v>
      </c>
    </row>
    <row r="82" spans="1:10" ht="12.75">
      <c r="A82">
        <v>2014</v>
      </c>
      <c r="B82">
        <v>1</v>
      </c>
      <c r="C82" t="s">
        <v>97</v>
      </c>
      <c r="D82">
        <v>119</v>
      </c>
      <c r="F82" t="s">
        <v>349</v>
      </c>
      <c r="G82" t="s">
        <v>1357</v>
      </c>
      <c r="H82" t="s">
        <v>223</v>
      </c>
      <c r="I82">
        <v>29.99</v>
      </c>
      <c r="J82">
        <v>6</v>
      </c>
    </row>
    <row r="83" spans="1:10" ht="12.75">
      <c r="A83">
        <v>2014</v>
      </c>
      <c r="B83">
        <v>3</v>
      </c>
      <c r="C83" t="s">
        <v>97</v>
      </c>
      <c r="D83">
        <v>154</v>
      </c>
      <c r="F83" t="s">
        <v>349</v>
      </c>
      <c r="G83" t="s">
        <v>1196</v>
      </c>
      <c r="H83" t="s">
        <v>261</v>
      </c>
      <c r="I83">
        <v>40</v>
      </c>
      <c r="J83">
        <v>8</v>
      </c>
    </row>
    <row r="84" spans="1:10" ht="12.75">
      <c r="A84">
        <v>2013</v>
      </c>
      <c r="B84">
        <v>9</v>
      </c>
      <c r="C84" t="s">
        <v>97</v>
      </c>
      <c r="D84">
        <v>80</v>
      </c>
      <c r="F84" t="s">
        <v>349</v>
      </c>
      <c r="G84" t="s">
        <v>1306</v>
      </c>
      <c r="H84" t="s">
        <v>179</v>
      </c>
      <c r="I84">
        <v>40</v>
      </c>
      <c r="J84">
        <v>8</v>
      </c>
    </row>
    <row r="85" spans="1:10" ht="12.75">
      <c r="A85">
        <v>2013</v>
      </c>
      <c r="B85">
        <v>11</v>
      </c>
      <c r="C85" t="s">
        <v>97</v>
      </c>
      <c r="D85">
        <v>100</v>
      </c>
      <c r="F85" t="s">
        <v>349</v>
      </c>
      <c r="G85" t="s">
        <v>1262</v>
      </c>
      <c r="H85" t="s">
        <v>1362</v>
      </c>
      <c r="I85">
        <v>40</v>
      </c>
      <c r="J85">
        <v>8</v>
      </c>
    </row>
    <row r="86" spans="1:10" ht="12.75">
      <c r="A86">
        <v>2013</v>
      </c>
      <c r="B86">
        <v>12</v>
      </c>
      <c r="C86" t="s">
        <v>97</v>
      </c>
      <c r="D86">
        <v>114</v>
      </c>
      <c r="F86" t="s">
        <v>349</v>
      </c>
      <c r="G86" t="s">
        <v>82</v>
      </c>
      <c r="H86" t="s">
        <v>1362</v>
      </c>
      <c r="I86">
        <v>40</v>
      </c>
      <c r="J86">
        <v>8</v>
      </c>
    </row>
    <row r="87" spans="1:10" ht="12.75">
      <c r="A87">
        <v>2014</v>
      </c>
      <c r="B87">
        <v>1</v>
      </c>
      <c r="C87" t="s">
        <v>97</v>
      </c>
      <c r="D87">
        <v>129</v>
      </c>
      <c r="F87" t="s">
        <v>349</v>
      </c>
      <c r="G87" t="s">
        <v>1262</v>
      </c>
      <c r="H87" t="s">
        <v>1362</v>
      </c>
      <c r="I87">
        <v>40</v>
      </c>
      <c r="J87">
        <v>8</v>
      </c>
    </row>
    <row r="88" spans="1:10" ht="12.75">
      <c r="A88">
        <v>2014</v>
      </c>
      <c r="B88">
        <v>2</v>
      </c>
      <c r="C88" t="s">
        <v>97</v>
      </c>
      <c r="D88">
        <v>143</v>
      </c>
      <c r="F88" t="s">
        <v>349</v>
      </c>
      <c r="G88" t="s">
        <v>82</v>
      </c>
      <c r="H88" t="s">
        <v>1362</v>
      </c>
      <c r="I88">
        <v>40</v>
      </c>
      <c r="J88">
        <v>8</v>
      </c>
    </row>
    <row r="89" spans="1:10" ht="12.75">
      <c r="A89">
        <v>2013</v>
      </c>
      <c r="B89">
        <v>7</v>
      </c>
      <c r="C89" t="s">
        <v>97</v>
      </c>
      <c r="D89">
        <v>56</v>
      </c>
      <c r="F89" t="s">
        <v>349</v>
      </c>
      <c r="G89" t="s">
        <v>152</v>
      </c>
      <c r="H89" t="s">
        <v>1362</v>
      </c>
      <c r="I89">
        <v>40</v>
      </c>
      <c r="J89">
        <v>8</v>
      </c>
    </row>
    <row r="90" spans="1:10" ht="12.75">
      <c r="A90">
        <v>2013</v>
      </c>
      <c r="B90">
        <v>10</v>
      </c>
      <c r="C90" t="s">
        <v>97</v>
      </c>
      <c r="D90">
        <v>90</v>
      </c>
      <c r="F90" t="s">
        <v>349</v>
      </c>
      <c r="G90" t="s">
        <v>188</v>
      </c>
      <c r="H90" t="s">
        <v>189</v>
      </c>
      <c r="I90">
        <v>40</v>
      </c>
      <c r="J90">
        <v>8</v>
      </c>
    </row>
    <row r="91" spans="1:10" ht="12.75">
      <c r="A91">
        <v>2013</v>
      </c>
      <c r="B91">
        <v>5</v>
      </c>
      <c r="C91" t="s">
        <v>97</v>
      </c>
      <c r="D91">
        <v>23</v>
      </c>
      <c r="F91" t="s">
        <v>349</v>
      </c>
      <c r="G91" t="s">
        <v>1361</v>
      </c>
      <c r="H91" t="s">
        <v>10</v>
      </c>
      <c r="I91">
        <v>40</v>
      </c>
      <c r="J91">
        <v>8</v>
      </c>
    </row>
    <row r="92" spans="1:10" ht="12.75">
      <c r="A92">
        <v>2013</v>
      </c>
      <c r="B92">
        <v>6</v>
      </c>
      <c r="C92" t="s">
        <v>97</v>
      </c>
      <c r="D92">
        <v>33</v>
      </c>
      <c r="F92" t="s">
        <v>349</v>
      </c>
      <c r="G92" t="s">
        <v>1361</v>
      </c>
      <c r="H92" t="s">
        <v>130</v>
      </c>
      <c r="I92">
        <v>40</v>
      </c>
      <c r="J92">
        <v>8</v>
      </c>
    </row>
    <row r="93" spans="1:10" ht="12.75">
      <c r="A93">
        <v>2013</v>
      </c>
      <c r="B93">
        <v>9</v>
      </c>
      <c r="C93" t="s">
        <v>97</v>
      </c>
      <c r="D93">
        <v>66</v>
      </c>
      <c r="E93" t="s">
        <v>263</v>
      </c>
      <c r="F93" t="s">
        <v>349</v>
      </c>
      <c r="G93" t="s">
        <v>1361</v>
      </c>
      <c r="H93" t="s">
        <v>166</v>
      </c>
      <c r="I93">
        <v>40</v>
      </c>
      <c r="J93">
        <v>8</v>
      </c>
    </row>
    <row r="94" spans="1:10" ht="12.75">
      <c r="A94">
        <v>2013</v>
      </c>
      <c r="B94">
        <v>5</v>
      </c>
      <c r="C94" t="s">
        <v>97</v>
      </c>
      <c r="D94">
        <v>10</v>
      </c>
      <c r="E94" t="s">
        <v>163</v>
      </c>
      <c r="F94" t="s">
        <v>349</v>
      </c>
      <c r="G94" t="s">
        <v>47</v>
      </c>
      <c r="H94" t="s">
        <v>10</v>
      </c>
      <c r="I94">
        <v>40</v>
      </c>
      <c r="J94">
        <v>8</v>
      </c>
    </row>
    <row r="95" spans="1:10" ht="12.75">
      <c r="A95">
        <v>2013</v>
      </c>
      <c r="B95">
        <v>6</v>
      </c>
      <c r="C95" t="s">
        <v>97</v>
      </c>
      <c r="D95">
        <v>34</v>
      </c>
      <c r="F95" t="s">
        <v>349</v>
      </c>
      <c r="G95" t="s">
        <v>131</v>
      </c>
      <c r="H95" t="s">
        <v>132</v>
      </c>
      <c r="I95">
        <v>23.8</v>
      </c>
      <c r="J95">
        <v>4.76</v>
      </c>
    </row>
    <row r="96" spans="1:10" ht="12.75">
      <c r="A96">
        <v>2014</v>
      </c>
      <c r="B96">
        <v>1</v>
      </c>
      <c r="C96" t="s">
        <v>97</v>
      </c>
      <c r="D96">
        <v>127</v>
      </c>
      <c r="F96" t="s">
        <v>349</v>
      </c>
      <c r="G96" t="s">
        <v>233</v>
      </c>
      <c r="H96" t="s">
        <v>234</v>
      </c>
      <c r="I96">
        <v>107</v>
      </c>
      <c r="J96">
        <v>21.4</v>
      </c>
    </row>
    <row r="97" spans="1:12" ht="12.75">
      <c r="A97">
        <v>2013</v>
      </c>
      <c r="B97">
        <v>5</v>
      </c>
      <c r="C97" t="s">
        <v>97</v>
      </c>
      <c r="D97">
        <v>15</v>
      </c>
      <c r="F97" t="s">
        <v>349</v>
      </c>
      <c r="G97" t="s">
        <v>110</v>
      </c>
      <c r="H97" t="s">
        <v>111</v>
      </c>
      <c r="I97">
        <v>125</v>
      </c>
      <c r="J97">
        <v>25</v>
      </c>
      <c r="L97">
        <f>SUM(I58:I97)</f>
        <v>1341.21</v>
      </c>
    </row>
    <row r="98" spans="1:9" ht="12.75">
      <c r="A98">
        <v>2013</v>
      </c>
      <c r="B98">
        <v>5</v>
      </c>
      <c r="C98" t="s">
        <v>97</v>
      </c>
      <c r="D98">
        <v>22</v>
      </c>
      <c r="F98" t="s">
        <v>280</v>
      </c>
      <c r="G98" t="s">
        <v>119</v>
      </c>
      <c r="H98" t="s">
        <v>120</v>
      </c>
      <c r="I98">
        <v>40</v>
      </c>
    </row>
    <row r="99" spans="1:12" ht="12.75">
      <c r="A99">
        <v>2013</v>
      </c>
      <c r="B99">
        <v>6</v>
      </c>
      <c r="C99" t="s">
        <v>97</v>
      </c>
      <c r="D99">
        <v>32</v>
      </c>
      <c r="F99" t="s">
        <v>280</v>
      </c>
      <c r="G99" t="s">
        <v>119</v>
      </c>
      <c r="H99" t="s">
        <v>129</v>
      </c>
      <c r="I99">
        <v>280</v>
      </c>
      <c r="J99">
        <v>56</v>
      </c>
      <c r="L99">
        <f>SUM(I98:I99)</f>
        <v>320</v>
      </c>
    </row>
    <row r="100" spans="1:10" ht="12.75">
      <c r="A100">
        <v>2013</v>
      </c>
      <c r="B100">
        <v>10</v>
      </c>
      <c r="C100" t="s">
        <v>97</v>
      </c>
      <c r="D100">
        <v>89</v>
      </c>
      <c r="F100" t="s">
        <v>1105</v>
      </c>
      <c r="G100" t="s">
        <v>1124</v>
      </c>
      <c r="H100" t="s">
        <v>187</v>
      </c>
      <c r="I100">
        <v>75.44</v>
      </c>
      <c r="J100">
        <v>3.77</v>
      </c>
    </row>
    <row r="101" spans="1:10" ht="12.75">
      <c r="A101">
        <v>2014</v>
      </c>
      <c r="B101">
        <v>1</v>
      </c>
      <c r="C101" t="s">
        <v>97</v>
      </c>
      <c r="D101">
        <v>126</v>
      </c>
      <c r="F101" t="s">
        <v>1105</v>
      </c>
      <c r="G101" t="s">
        <v>1124</v>
      </c>
      <c r="H101" t="s">
        <v>232</v>
      </c>
      <c r="I101">
        <v>75.44</v>
      </c>
      <c r="J101">
        <v>3.77</v>
      </c>
    </row>
    <row r="102" spans="1:10" ht="12.75">
      <c r="A102">
        <v>2013</v>
      </c>
      <c r="B102">
        <v>5</v>
      </c>
      <c r="C102" t="s">
        <v>97</v>
      </c>
      <c r="D102">
        <v>7</v>
      </c>
      <c r="E102" t="s">
        <v>163</v>
      </c>
      <c r="F102" t="s">
        <v>1105</v>
      </c>
      <c r="G102" t="s">
        <v>104</v>
      </c>
      <c r="H102" t="s">
        <v>105</v>
      </c>
      <c r="I102">
        <v>73.9</v>
      </c>
      <c r="J102">
        <v>3.7</v>
      </c>
    </row>
    <row r="103" spans="1:10" ht="12.75">
      <c r="A103">
        <v>2013</v>
      </c>
      <c r="B103">
        <v>7</v>
      </c>
      <c r="C103" t="s">
        <v>97</v>
      </c>
      <c r="D103">
        <v>51</v>
      </c>
      <c r="F103" t="s">
        <v>1105</v>
      </c>
      <c r="G103" t="s">
        <v>1291</v>
      </c>
      <c r="H103" t="s">
        <v>148</v>
      </c>
      <c r="I103">
        <v>75.44</v>
      </c>
      <c r="J103">
        <v>3.77</v>
      </c>
    </row>
    <row r="104" spans="1:10" ht="12.75">
      <c r="A104">
        <v>2013</v>
      </c>
      <c r="B104">
        <v>10</v>
      </c>
      <c r="C104" t="s">
        <v>97</v>
      </c>
      <c r="D104">
        <v>84</v>
      </c>
      <c r="F104" t="s">
        <v>1105</v>
      </c>
      <c r="G104" t="s">
        <v>1273</v>
      </c>
      <c r="H104" t="s">
        <v>183</v>
      </c>
      <c r="I104">
        <v>15.65</v>
      </c>
      <c r="J104">
        <v>3.13</v>
      </c>
    </row>
    <row r="105" spans="1:10" ht="12.75">
      <c r="A105">
        <v>2013</v>
      </c>
      <c r="B105">
        <v>5</v>
      </c>
      <c r="C105" t="s">
        <v>97</v>
      </c>
      <c r="D105">
        <v>4</v>
      </c>
      <c r="E105" t="s">
        <v>163</v>
      </c>
      <c r="F105" t="s">
        <v>1105</v>
      </c>
      <c r="G105" t="s">
        <v>13</v>
      </c>
      <c r="H105" t="s">
        <v>1102</v>
      </c>
      <c r="I105">
        <v>15.65</v>
      </c>
      <c r="J105">
        <v>3.13</v>
      </c>
    </row>
    <row r="106" spans="1:10" ht="12.75">
      <c r="A106">
        <v>2013</v>
      </c>
      <c r="B106">
        <v>7</v>
      </c>
      <c r="C106" t="s">
        <v>97</v>
      </c>
      <c r="D106">
        <v>47</v>
      </c>
      <c r="F106" t="s">
        <v>1105</v>
      </c>
      <c r="G106" t="s">
        <v>13</v>
      </c>
      <c r="H106" t="s">
        <v>144</v>
      </c>
      <c r="I106">
        <v>15.65</v>
      </c>
      <c r="J106">
        <v>3.13</v>
      </c>
    </row>
    <row r="107" spans="1:12" ht="12.75">
      <c r="A107">
        <v>2014</v>
      </c>
      <c r="B107">
        <v>1</v>
      </c>
      <c r="C107" t="s">
        <v>97</v>
      </c>
      <c r="D107">
        <v>121</v>
      </c>
      <c r="F107" t="s">
        <v>1105</v>
      </c>
      <c r="G107" t="s">
        <v>225</v>
      </c>
      <c r="H107" t="s">
        <v>226</v>
      </c>
      <c r="I107">
        <v>15.65</v>
      </c>
      <c r="J107">
        <v>3.13</v>
      </c>
      <c r="L107">
        <f>SUM(I100:I107)</f>
        <v>362.81999999999994</v>
      </c>
    </row>
    <row r="108" spans="1:9" ht="12.75">
      <c r="A108">
        <v>2013</v>
      </c>
      <c r="B108">
        <v>11</v>
      </c>
      <c r="C108" t="s">
        <v>97</v>
      </c>
      <c r="D108">
        <v>99</v>
      </c>
      <c r="F108" t="s">
        <v>351</v>
      </c>
      <c r="G108" t="s">
        <v>204</v>
      </c>
      <c r="H108" t="s">
        <v>969</v>
      </c>
      <c r="I108">
        <v>25</v>
      </c>
    </row>
    <row r="109" spans="1:12" ht="12.75">
      <c r="A109">
        <v>2013</v>
      </c>
      <c r="B109">
        <v>5</v>
      </c>
      <c r="C109" t="s">
        <v>97</v>
      </c>
      <c r="D109">
        <v>16</v>
      </c>
      <c r="F109" t="s">
        <v>351</v>
      </c>
      <c r="G109" t="s">
        <v>1209</v>
      </c>
      <c r="H109" t="s">
        <v>112</v>
      </c>
      <c r="I109">
        <v>32.38</v>
      </c>
      <c r="L109">
        <f>SUM(I108:I109)</f>
        <v>57.38</v>
      </c>
    </row>
    <row r="110" spans="1:10" ht="12.75">
      <c r="A110">
        <v>2013</v>
      </c>
      <c r="B110">
        <v>7</v>
      </c>
      <c r="C110" t="s">
        <v>97</v>
      </c>
      <c r="D110">
        <v>43</v>
      </c>
      <c r="F110" t="s">
        <v>353</v>
      </c>
      <c r="G110" t="s">
        <v>138</v>
      </c>
      <c r="H110" t="s">
        <v>139</v>
      </c>
      <c r="I110">
        <v>540</v>
      </c>
      <c r="J110">
        <v>108</v>
      </c>
    </row>
    <row r="111" spans="1:10" ht="12.75">
      <c r="A111">
        <v>2013</v>
      </c>
      <c r="B111">
        <v>9</v>
      </c>
      <c r="C111" t="s">
        <v>97</v>
      </c>
      <c r="D111">
        <v>73</v>
      </c>
      <c r="F111" t="s">
        <v>353</v>
      </c>
      <c r="G111" t="s">
        <v>138</v>
      </c>
      <c r="H111" t="s">
        <v>171</v>
      </c>
      <c r="I111">
        <v>444.9</v>
      </c>
      <c r="J111">
        <v>88.98</v>
      </c>
    </row>
    <row r="112" spans="1:10" ht="12.75">
      <c r="A112">
        <v>2013</v>
      </c>
      <c r="B112">
        <v>7</v>
      </c>
      <c r="C112" t="s">
        <v>97</v>
      </c>
      <c r="D112">
        <v>52</v>
      </c>
      <c r="F112" t="s">
        <v>353</v>
      </c>
      <c r="G112" t="s">
        <v>149</v>
      </c>
      <c r="H112" t="s">
        <v>150</v>
      </c>
      <c r="I112">
        <v>68</v>
      </c>
      <c r="J112">
        <v>13.6</v>
      </c>
    </row>
    <row r="113" spans="1:10" ht="12.75">
      <c r="A113">
        <v>2013</v>
      </c>
      <c r="B113">
        <v>9</v>
      </c>
      <c r="C113" t="s">
        <v>97</v>
      </c>
      <c r="D113">
        <v>74</v>
      </c>
      <c r="F113" t="s">
        <v>353</v>
      </c>
      <c r="G113" t="s">
        <v>32</v>
      </c>
      <c r="H113" t="s">
        <v>172</v>
      </c>
      <c r="I113">
        <v>218</v>
      </c>
      <c r="J113">
        <v>43.6</v>
      </c>
    </row>
    <row r="114" spans="1:10" ht="12.75">
      <c r="A114">
        <v>2013</v>
      </c>
      <c r="B114">
        <v>9</v>
      </c>
      <c r="C114" t="s">
        <v>97</v>
      </c>
      <c r="D114">
        <v>63</v>
      </c>
      <c r="E114" t="s">
        <v>263</v>
      </c>
      <c r="F114" t="s">
        <v>353</v>
      </c>
      <c r="G114" t="s">
        <v>885</v>
      </c>
      <c r="H114" t="s">
        <v>160</v>
      </c>
      <c r="I114">
        <v>1070</v>
      </c>
      <c r="J114">
        <v>214</v>
      </c>
    </row>
    <row r="115" spans="1:12" ht="12.75">
      <c r="A115">
        <v>2014</v>
      </c>
      <c r="B115">
        <v>2</v>
      </c>
      <c r="C115" t="s">
        <v>97</v>
      </c>
      <c r="D115">
        <v>132</v>
      </c>
      <c r="F115" t="s">
        <v>353</v>
      </c>
      <c r="G115" t="s">
        <v>885</v>
      </c>
      <c r="H115" t="s">
        <v>239</v>
      </c>
      <c r="I115">
        <v>780</v>
      </c>
      <c r="J115">
        <v>156</v>
      </c>
      <c r="L115">
        <f>SUM(I110:I115)</f>
        <v>3120.9</v>
      </c>
    </row>
    <row r="116" spans="1:12" ht="12.75">
      <c r="A116">
        <v>2014</v>
      </c>
      <c r="B116">
        <v>2</v>
      </c>
      <c r="C116" t="s">
        <v>97</v>
      </c>
      <c r="D116">
        <v>138</v>
      </c>
      <c r="F116" t="s">
        <v>345</v>
      </c>
      <c r="G116" t="s">
        <v>246</v>
      </c>
      <c r="H116" t="s">
        <v>247</v>
      </c>
      <c r="I116">
        <v>85.42</v>
      </c>
      <c r="J116">
        <v>17.08</v>
      </c>
      <c r="L116">
        <f>I116</f>
        <v>85.42</v>
      </c>
    </row>
    <row r="117" spans="1:9" ht="12.75">
      <c r="A117">
        <v>2013</v>
      </c>
      <c r="B117">
        <v>7</v>
      </c>
      <c r="C117" t="s">
        <v>97</v>
      </c>
      <c r="D117">
        <v>45</v>
      </c>
      <c r="F117" t="s">
        <v>1191</v>
      </c>
      <c r="G117" t="s">
        <v>1376</v>
      </c>
      <c r="H117" t="s">
        <v>142</v>
      </c>
      <c r="I117">
        <v>1431.61</v>
      </c>
    </row>
    <row r="118" spans="1:9" ht="12.75">
      <c r="A118">
        <v>2013</v>
      </c>
      <c r="B118">
        <v>5</v>
      </c>
      <c r="C118" t="s">
        <v>97</v>
      </c>
      <c r="D118">
        <v>5</v>
      </c>
      <c r="E118" t="s">
        <v>163</v>
      </c>
      <c r="F118" t="s">
        <v>1191</v>
      </c>
      <c r="G118" t="s">
        <v>1191</v>
      </c>
      <c r="H118" t="s">
        <v>101</v>
      </c>
      <c r="I118">
        <v>1341.78</v>
      </c>
    </row>
    <row r="119" spans="1:9" ht="12.75">
      <c r="A119">
        <v>2013</v>
      </c>
      <c r="B119">
        <v>5</v>
      </c>
      <c r="C119" t="s">
        <v>97</v>
      </c>
      <c r="D119">
        <v>17</v>
      </c>
      <c r="F119" t="s">
        <v>1191</v>
      </c>
      <c r="G119" t="s">
        <v>1191</v>
      </c>
      <c r="H119" t="s">
        <v>1221</v>
      </c>
      <c r="I119">
        <v>1403.45</v>
      </c>
    </row>
    <row r="120" spans="1:9" ht="12.75">
      <c r="A120">
        <v>2013</v>
      </c>
      <c r="B120">
        <v>6</v>
      </c>
      <c r="C120" t="s">
        <v>97</v>
      </c>
      <c r="D120">
        <v>29</v>
      </c>
      <c r="F120" t="s">
        <v>1191</v>
      </c>
      <c r="G120" t="s">
        <v>1191</v>
      </c>
      <c r="H120" t="s">
        <v>126</v>
      </c>
      <c r="I120">
        <v>1358.35</v>
      </c>
    </row>
    <row r="121" spans="1:9" ht="12.75">
      <c r="A121">
        <v>2013</v>
      </c>
      <c r="B121">
        <v>9</v>
      </c>
      <c r="C121" t="s">
        <v>97</v>
      </c>
      <c r="D121">
        <v>60</v>
      </c>
      <c r="E121" t="s">
        <v>263</v>
      </c>
      <c r="F121" t="s">
        <v>1191</v>
      </c>
      <c r="G121" t="s">
        <v>1191</v>
      </c>
      <c r="H121" t="s">
        <v>157</v>
      </c>
      <c r="I121">
        <v>1431.25</v>
      </c>
    </row>
    <row r="122" spans="1:9" ht="12.75">
      <c r="A122">
        <v>2013</v>
      </c>
      <c r="B122">
        <v>9</v>
      </c>
      <c r="C122" t="s">
        <v>97</v>
      </c>
      <c r="D122">
        <v>71</v>
      </c>
      <c r="F122" t="s">
        <v>1191</v>
      </c>
      <c r="G122" t="s">
        <v>1191</v>
      </c>
      <c r="H122" t="s">
        <v>170</v>
      </c>
      <c r="I122">
        <v>1394.67</v>
      </c>
    </row>
    <row r="123" spans="1:9" ht="12.75">
      <c r="A123">
        <v>2013</v>
      </c>
      <c r="B123">
        <v>10</v>
      </c>
      <c r="C123" t="s">
        <v>97</v>
      </c>
      <c r="D123">
        <v>86</v>
      </c>
      <c r="F123" t="s">
        <v>1191</v>
      </c>
      <c r="G123" t="s">
        <v>1191</v>
      </c>
      <c r="H123" t="s">
        <v>185</v>
      </c>
      <c r="I123">
        <v>1405.78</v>
      </c>
    </row>
    <row r="124" spans="1:10" ht="12.75">
      <c r="A124">
        <v>2013</v>
      </c>
      <c r="B124">
        <v>11</v>
      </c>
      <c r="C124" t="s">
        <v>97</v>
      </c>
      <c r="D124">
        <v>98</v>
      </c>
      <c r="F124" t="s">
        <v>1191</v>
      </c>
      <c r="G124" t="s">
        <v>1191</v>
      </c>
      <c r="H124" t="s">
        <v>203</v>
      </c>
      <c r="I124">
        <v>1442.72</v>
      </c>
      <c r="J124">
        <v>22.1</v>
      </c>
    </row>
    <row r="125" spans="1:9" ht="12.75">
      <c r="A125">
        <v>2013</v>
      </c>
      <c r="B125">
        <v>12</v>
      </c>
      <c r="C125" t="s">
        <v>97</v>
      </c>
      <c r="D125">
        <v>111</v>
      </c>
      <c r="F125" t="s">
        <v>1191</v>
      </c>
      <c r="G125" t="s">
        <v>1191</v>
      </c>
      <c r="H125" t="s">
        <v>216</v>
      </c>
      <c r="I125">
        <v>1347</v>
      </c>
    </row>
    <row r="126" spans="1:9" ht="12.75">
      <c r="A126">
        <v>2014</v>
      </c>
      <c r="B126">
        <v>1</v>
      </c>
      <c r="C126" t="s">
        <v>97</v>
      </c>
      <c r="D126">
        <v>124</v>
      </c>
      <c r="F126" t="s">
        <v>1191</v>
      </c>
      <c r="G126" t="s">
        <v>1191</v>
      </c>
      <c r="H126" t="s">
        <v>228</v>
      </c>
      <c r="I126">
        <v>1010.6</v>
      </c>
    </row>
    <row r="127" spans="1:9" ht="12.75">
      <c r="A127">
        <v>2014</v>
      </c>
      <c r="B127">
        <v>2</v>
      </c>
      <c r="C127" t="s">
        <v>97</v>
      </c>
      <c r="D127">
        <v>139</v>
      </c>
      <c r="F127" t="s">
        <v>1191</v>
      </c>
      <c r="G127" t="s">
        <v>1191</v>
      </c>
      <c r="H127" t="s">
        <v>248</v>
      </c>
      <c r="I127">
        <v>1344.68</v>
      </c>
    </row>
    <row r="128" spans="1:12" ht="12.75">
      <c r="A128">
        <v>2014</v>
      </c>
      <c r="B128">
        <v>3</v>
      </c>
      <c r="C128" t="s">
        <v>97</v>
      </c>
      <c r="D128">
        <v>148</v>
      </c>
      <c r="F128" t="s">
        <v>1191</v>
      </c>
      <c r="G128" t="s">
        <v>1256</v>
      </c>
      <c r="H128" t="s">
        <v>254</v>
      </c>
      <c r="I128">
        <v>1363.03</v>
      </c>
      <c r="L128">
        <f>SUM(I117:I128)</f>
        <v>16274.920000000002</v>
      </c>
    </row>
    <row r="129" spans="1:9" ht="12.75">
      <c r="A129">
        <v>2013</v>
      </c>
      <c r="B129">
        <v>7</v>
      </c>
      <c r="C129" t="s">
        <v>97</v>
      </c>
      <c r="D129">
        <v>44</v>
      </c>
      <c r="F129" t="s">
        <v>1039</v>
      </c>
      <c r="G129" t="s">
        <v>140</v>
      </c>
      <c r="H129" t="s">
        <v>141</v>
      </c>
      <c r="I129">
        <v>29</v>
      </c>
    </row>
    <row r="130" spans="1:9" ht="12.75">
      <c r="A130">
        <v>2013</v>
      </c>
      <c r="B130">
        <v>5</v>
      </c>
      <c r="C130" t="s">
        <v>97</v>
      </c>
      <c r="D130">
        <v>3</v>
      </c>
      <c r="E130" t="s">
        <v>163</v>
      </c>
      <c r="F130" t="s">
        <v>1039</v>
      </c>
      <c r="G130" t="s">
        <v>869</v>
      </c>
      <c r="H130" t="s">
        <v>100</v>
      </c>
      <c r="I130">
        <v>199.33</v>
      </c>
    </row>
    <row r="131" spans="1:9" ht="12.75">
      <c r="A131">
        <v>2013</v>
      </c>
      <c r="B131">
        <v>5</v>
      </c>
      <c r="C131" t="s">
        <v>97</v>
      </c>
      <c r="D131">
        <v>9</v>
      </c>
      <c r="E131" t="s">
        <v>163</v>
      </c>
      <c r="F131" t="s">
        <v>1039</v>
      </c>
      <c r="G131" t="s">
        <v>1076</v>
      </c>
      <c r="H131" t="s">
        <v>106</v>
      </c>
      <c r="I131">
        <v>12</v>
      </c>
    </row>
    <row r="132" spans="1:9" ht="12.75">
      <c r="A132">
        <v>2014</v>
      </c>
      <c r="B132">
        <v>1</v>
      </c>
      <c r="C132" t="s">
        <v>97</v>
      </c>
      <c r="D132">
        <v>130</v>
      </c>
      <c r="F132" t="s">
        <v>1039</v>
      </c>
      <c r="G132" t="s">
        <v>236</v>
      </c>
      <c r="H132" t="s">
        <v>809</v>
      </c>
      <c r="I132">
        <v>110.8</v>
      </c>
    </row>
    <row r="133" spans="1:12" ht="12.75">
      <c r="A133">
        <v>2013</v>
      </c>
      <c r="B133">
        <v>5</v>
      </c>
      <c r="C133" t="s">
        <v>97</v>
      </c>
      <c r="D133">
        <v>19</v>
      </c>
      <c r="F133" t="s">
        <v>1039</v>
      </c>
      <c r="G133" t="s">
        <v>1366</v>
      </c>
      <c r="H133" t="s">
        <v>114</v>
      </c>
      <c r="I133">
        <v>95</v>
      </c>
      <c r="J133">
        <v>19</v>
      </c>
      <c r="L133">
        <f>SUM(I129:I133)</f>
        <v>446.13</v>
      </c>
    </row>
    <row r="134" spans="1:9" ht="12.75">
      <c r="A134">
        <v>2013</v>
      </c>
      <c r="B134">
        <v>12</v>
      </c>
      <c r="C134" t="s">
        <v>97</v>
      </c>
      <c r="D134">
        <v>108</v>
      </c>
      <c r="F134" t="s">
        <v>343</v>
      </c>
      <c r="G134" t="s">
        <v>212</v>
      </c>
      <c r="H134" t="s">
        <v>213</v>
      </c>
      <c r="I134">
        <v>37.68</v>
      </c>
    </row>
    <row r="135" spans="1:9" ht="12.75">
      <c r="A135">
        <v>2013</v>
      </c>
      <c r="B135">
        <v>12</v>
      </c>
      <c r="C135" t="s">
        <v>97</v>
      </c>
      <c r="D135">
        <v>109</v>
      </c>
      <c r="F135" t="s">
        <v>343</v>
      </c>
      <c r="G135" t="s">
        <v>212</v>
      </c>
      <c r="H135" t="s">
        <v>214</v>
      </c>
      <c r="I135">
        <v>277.95</v>
      </c>
    </row>
    <row r="136" spans="1:9" ht="12.75">
      <c r="A136">
        <v>2014</v>
      </c>
      <c r="B136">
        <v>1</v>
      </c>
      <c r="C136" t="s">
        <v>97</v>
      </c>
      <c r="D136">
        <v>125</v>
      </c>
      <c r="E136" t="s">
        <v>195</v>
      </c>
      <c r="F136" t="s">
        <v>343</v>
      </c>
      <c r="G136" t="s">
        <v>229</v>
      </c>
      <c r="H136" t="s">
        <v>230</v>
      </c>
      <c r="I136">
        <v>216</v>
      </c>
    </row>
    <row r="137" spans="1:9" ht="12.75">
      <c r="A137">
        <v>2014</v>
      </c>
      <c r="B137">
        <v>1</v>
      </c>
      <c r="C137" t="s">
        <v>97</v>
      </c>
      <c r="D137">
        <v>125</v>
      </c>
      <c r="E137" t="s">
        <v>196</v>
      </c>
      <c r="F137" t="s">
        <v>343</v>
      </c>
      <c r="G137" t="s">
        <v>229</v>
      </c>
      <c r="H137" t="s">
        <v>231</v>
      </c>
      <c r="I137">
        <v>32.75</v>
      </c>
    </row>
    <row r="138" spans="1:9" ht="12.75">
      <c r="A138">
        <v>2014</v>
      </c>
      <c r="B138">
        <v>2</v>
      </c>
      <c r="C138" t="s">
        <v>97</v>
      </c>
      <c r="D138">
        <v>141</v>
      </c>
      <c r="F138" t="s">
        <v>343</v>
      </c>
      <c r="G138" t="s">
        <v>229</v>
      </c>
      <c r="H138" t="s">
        <v>251</v>
      </c>
      <c r="I138">
        <v>216</v>
      </c>
    </row>
    <row r="139" spans="1:9" ht="12.75">
      <c r="A139">
        <v>2013</v>
      </c>
      <c r="B139">
        <v>7</v>
      </c>
      <c r="C139" t="s">
        <v>97</v>
      </c>
      <c r="D139">
        <v>49</v>
      </c>
      <c r="F139" t="s">
        <v>343</v>
      </c>
      <c r="G139" t="s">
        <v>1378</v>
      </c>
      <c r="H139" t="s">
        <v>146</v>
      </c>
      <c r="I139">
        <v>216</v>
      </c>
    </row>
    <row r="140" spans="1:9" ht="12.75">
      <c r="A140">
        <v>2013</v>
      </c>
      <c r="B140">
        <v>7</v>
      </c>
      <c r="C140" t="s">
        <v>97</v>
      </c>
      <c r="D140">
        <v>50</v>
      </c>
      <c r="F140" t="s">
        <v>343</v>
      </c>
      <c r="G140" t="s">
        <v>1378</v>
      </c>
      <c r="H140" t="s">
        <v>147</v>
      </c>
      <c r="I140">
        <v>126</v>
      </c>
    </row>
    <row r="141" spans="1:9" ht="12.75">
      <c r="A141">
        <v>2013</v>
      </c>
      <c r="B141">
        <v>6</v>
      </c>
      <c r="C141" t="s">
        <v>97</v>
      </c>
      <c r="D141">
        <v>30</v>
      </c>
      <c r="F141" t="s">
        <v>343</v>
      </c>
      <c r="G141" t="s">
        <v>1347</v>
      </c>
      <c r="H141" t="s">
        <v>127</v>
      </c>
      <c r="I141">
        <v>32</v>
      </c>
    </row>
    <row r="142" spans="1:9" ht="12.75">
      <c r="A142">
        <v>2013</v>
      </c>
      <c r="B142">
        <v>6</v>
      </c>
      <c r="C142" t="s">
        <v>97</v>
      </c>
      <c r="D142">
        <v>39</v>
      </c>
      <c r="F142" t="s">
        <v>343</v>
      </c>
      <c r="G142" t="s">
        <v>1347</v>
      </c>
      <c r="H142" t="s">
        <v>134</v>
      </c>
      <c r="I142">
        <v>54</v>
      </c>
    </row>
    <row r="143" spans="1:9" ht="12.75">
      <c r="A143">
        <v>2013</v>
      </c>
      <c r="B143">
        <v>11</v>
      </c>
      <c r="C143" t="s">
        <v>97</v>
      </c>
      <c r="D143">
        <v>101</v>
      </c>
      <c r="F143" t="s">
        <v>343</v>
      </c>
      <c r="G143" t="s">
        <v>1347</v>
      </c>
      <c r="H143" t="s">
        <v>205</v>
      </c>
      <c r="I143">
        <v>216</v>
      </c>
    </row>
    <row r="144" spans="1:9" ht="12.75">
      <c r="A144">
        <v>2013</v>
      </c>
      <c r="B144">
        <v>12</v>
      </c>
      <c r="C144" t="s">
        <v>97</v>
      </c>
      <c r="D144">
        <v>113</v>
      </c>
      <c r="F144" t="s">
        <v>343</v>
      </c>
      <c r="G144" t="s">
        <v>1347</v>
      </c>
      <c r="H144" t="s">
        <v>218</v>
      </c>
      <c r="I144">
        <v>216</v>
      </c>
    </row>
    <row r="145" spans="1:9" ht="12.75">
      <c r="A145">
        <v>2013</v>
      </c>
      <c r="B145">
        <v>9</v>
      </c>
      <c r="C145" t="s">
        <v>97</v>
      </c>
      <c r="D145">
        <v>67</v>
      </c>
      <c r="E145" t="s">
        <v>263</v>
      </c>
      <c r="F145" t="s">
        <v>343</v>
      </c>
      <c r="G145" t="s">
        <v>1392</v>
      </c>
      <c r="H145" t="s">
        <v>167</v>
      </c>
      <c r="I145">
        <v>216</v>
      </c>
    </row>
    <row r="146" spans="1:9" ht="12.75">
      <c r="A146">
        <v>2013</v>
      </c>
      <c r="B146">
        <v>9</v>
      </c>
      <c r="C146" t="s">
        <v>97</v>
      </c>
      <c r="D146">
        <v>68</v>
      </c>
      <c r="E146" t="s">
        <v>263</v>
      </c>
      <c r="F146" t="s">
        <v>343</v>
      </c>
      <c r="G146" t="s">
        <v>1392</v>
      </c>
      <c r="H146" t="s">
        <v>168</v>
      </c>
      <c r="I146">
        <v>21</v>
      </c>
    </row>
    <row r="147" spans="1:9" ht="12.75">
      <c r="A147">
        <v>2013</v>
      </c>
      <c r="B147">
        <v>9</v>
      </c>
      <c r="C147" t="s">
        <v>97</v>
      </c>
      <c r="D147">
        <v>79</v>
      </c>
      <c r="F147" t="s">
        <v>343</v>
      </c>
      <c r="G147" t="s">
        <v>1392</v>
      </c>
      <c r="H147" t="s">
        <v>178</v>
      </c>
      <c r="I147">
        <v>216</v>
      </c>
    </row>
    <row r="148" spans="1:9" ht="12.75">
      <c r="A148">
        <v>2013</v>
      </c>
      <c r="B148">
        <v>10</v>
      </c>
      <c r="C148" t="s">
        <v>97</v>
      </c>
      <c r="D148">
        <v>91</v>
      </c>
      <c r="F148" t="s">
        <v>343</v>
      </c>
      <c r="G148" t="s">
        <v>1392</v>
      </c>
      <c r="H148" t="s">
        <v>190</v>
      </c>
      <c r="I148">
        <v>216</v>
      </c>
    </row>
    <row r="149" spans="1:9" ht="12.75">
      <c r="A149">
        <v>2014</v>
      </c>
      <c r="B149">
        <v>3</v>
      </c>
      <c r="C149" t="s">
        <v>97</v>
      </c>
      <c r="D149">
        <v>149</v>
      </c>
      <c r="F149" t="s">
        <v>343</v>
      </c>
      <c r="G149" t="s">
        <v>1392</v>
      </c>
      <c r="H149" t="s">
        <v>255</v>
      </c>
      <c r="I149">
        <v>216</v>
      </c>
    </row>
    <row r="150" spans="1:9" ht="12.75">
      <c r="A150">
        <v>2013</v>
      </c>
      <c r="B150">
        <v>9</v>
      </c>
      <c r="C150" t="s">
        <v>97</v>
      </c>
      <c r="D150">
        <v>64</v>
      </c>
      <c r="E150" t="s">
        <v>263</v>
      </c>
      <c r="F150" t="s">
        <v>343</v>
      </c>
      <c r="G150" t="s">
        <v>1355</v>
      </c>
      <c r="H150" t="s">
        <v>161</v>
      </c>
      <c r="I150">
        <v>438.9</v>
      </c>
    </row>
    <row r="151" spans="1:10" ht="12.75">
      <c r="A151">
        <v>2014</v>
      </c>
      <c r="B151">
        <v>1</v>
      </c>
      <c r="C151" t="s">
        <v>97</v>
      </c>
      <c r="D151">
        <v>128</v>
      </c>
      <c r="F151" t="s">
        <v>343</v>
      </c>
      <c r="G151" t="s">
        <v>1344</v>
      </c>
      <c r="H151" t="s">
        <v>235</v>
      </c>
      <c r="I151">
        <v>18.64</v>
      </c>
      <c r="J151">
        <v>0.94</v>
      </c>
    </row>
    <row r="152" spans="1:10" ht="12.75">
      <c r="A152">
        <v>2014</v>
      </c>
      <c r="B152">
        <v>3</v>
      </c>
      <c r="C152" t="s">
        <v>97</v>
      </c>
      <c r="D152">
        <v>147</v>
      </c>
      <c r="F152" t="s">
        <v>343</v>
      </c>
      <c r="G152" t="s">
        <v>253</v>
      </c>
      <c r="H152" t="s">
        <v>134</v>
      </c>
      <c r="I152">
        <v>15.5</v>
      </c>
      <c r="J152">
        <v>0.77</v>
      </c>
    </row>
    <row r="153" spans="1:10" ht="12.75">
      <c r="A153">
        <v>2014</v>
      </c>
      <c r="B153">
        <v>3</v>
      </c>
      <c r="C153" t="s">
        <v>97</v>
      </c>
      <c r="D153">
        <v>150</v>
      </c>
      <c r="F153" t="s">
        <v>343</v>
      </c>
      <c r="G153" t="s">
        <v>253</v>
      </c>
      <c r="H153" t="s">
        <v>256</v>
      </c>
      <c r="I153">
        <v>14.28</v>
      </c>
      <c r="J153">
        <v>0.71</v>
      </c>
    </row>
    <row r="154" spans="1:10" ht="12.75">
      <c r="A154">
        <v>2013</v>
      </c>
      <c r="B154">
        <v>12</v>
      </c>
      <c r="C154" t="s">
        <v>97</v>
      </c>
      <c r="D154">
        <v>115</v>
      </c>
      <c r="F154" t="s">
        <v>343</v>
      </c>
      <c r="G154" t="s">
        <v>1382</v>
      </c>
      <c r="H154" t="s">
        <v>200</v>
      </c>
      <c r="I154">
        <v>25.79</v>
      </c>
      <c r="J154">
        <v>1.28</v>
      </c>
    </row>
    <row r="155" spans="1:12" ht="12.75">
      <c r="A155">
        <v>2013</v>
      </c>
      <c r="B155">
        <v>11</v>
      </c>
      <c r="C155" t="s">
        <v>97</v>
      </c>
      <c r="D155">
        <v>95</v>
      </c>
      <c r="F155" t="s">
        <v>343</v>
      </c>
      <c r="G155" t="s">
        <v>199</v>
      </c>
      <c r="H155" t="s">
        <v>200</v>
      </c>
      <c r="I155">
        <v>18.3</v>
      </c>
      <c r="J155">
        <v>0.91</v>
      </c>
      <c r="L155">
        <f>SUM(I134:I155)</f>
        <v>3056.7900000000004</v>
      </c>
    </row>
    <row r="156" spans="1:9" ht="12.75">
      <c r="A156">
        <v>2014</v>
      </c>
      <c r="B156">
        <v>1</v>
      </c>
      <c r="C156" t="s">
        <v>97</v>
      </c>
      <c r="D156">
        <v>123</v>
      </c>
      <c r="F156" t="s">
        <v>354</v>
      </c>
      <c r="G156" t="s">
        <v>813</v>
      </c>
      <c r="H156" t="s">
        <v>227</v>
      </c>
      <c r="I156">
        <v>361.5</v>
      </c>
    </row>
    <row r="157" spans="1:9" ht="12.75">
      <c r="A157">
        <v>2013</v>
      </c>
      <c r="B157">
        <v>9</v>
      </c>
      <c r="C157" t="s">
        <v>97</v>
      </c>
      <c r="D157">
        <v>75</v>
      </c>
      <c r="F157" t="s">
        <v>354</v>
      </c>
      <c r="G157" t="s">
        <v>173</v>
      </c>
      <c r="H157" t="s">
        <v>174</v>
      </c>
      <c r="I157">
        <v>630</v>
      </c>
    </row>
    <row r="158" spans="1:14" ht="12.75">
      <c r="A158">
        <v>2013</v>
      </c>
      <c r="B158">
        <v>5</v>
      </c>
      <c r="C158" t="s">
        <v>97</v>
      </c>
      <c r="D158">
        <v>21</v>
      </c>
      <c r="F158" t="s">
        <v>354</v>
      </c>
      <c r="G158" t="s">
        <v>117</v>
      </c>
      <c r="H158" t="s">
        <v>118</v>
      </c>
      <c r="I158">
        <v>630</v>
      </c>
      <c r="L158">
        <f>SUM(I156:I158)</f>
        <v>1621.5</v>
      </c>
      <c r="N158">
        <f>SUM(L2:L158)</f>
        <v>37403.97</v>
      </c>
    </row>
    <row r="159" spans="1:9" ht="12.75">
      <c r="A159">
        <v>2014</v>
      </c>
      <c r="B159">
        <v>2</v>
      </c>
      <c r="C159" t="s">
        <v>97</v>
      </c>
      <c r="D159" t="s">
        <v>534</v>
      </c>
      <c r="E159" t="s">
        <v>300</v>
      </c>
      <c r="F159" t="s">
        <v>355</v>
      </c>
      <c r="G159" t="s">
        <v>1164</v>
      </c>
      <c r="H159" t="s">
        <v>329</v>
      </c>
      <c r="I159">
        <v>100</v>
      </c>
    </row>
    <row r="160" spans="1:9" ht="12.75">
      <c r="A160">
        <v>2014</v>
      </c>
      <c r="B160">
        <v>2</v>
      </c>
      <c r="C160" t="s">
        <v>97</v>
      </c>
      <c r="D160" t="s">
        <v>534</v>
      </c>
      <c r="E160" t="s">
        <v>300</v>
      </c>
      <c r="F160" t="s">
        <v>355</v>
      </c>
      <c r="G160" t="s">
        <v>1164</v>
      </c>
      <c r="H160" t="s">
        <v>328</v>
      </c>
      <c r="I160">
        <v>100</v>
      </c>
    </row>
    <row r="161" spans="1:9" ht="12.75">
      <c r="A161">
        <v>2014</v>
      </c>
      <c r="B161">
        <v>2</v>
      </c>
      <c r="C161" t="s">
        <v>97</v>
      </c>
      <c r="D161" t="s">
        <v>534</v>
      </c>
      <c r="E161" t="s">
        <v>300</v>
      </c>
      <c r="F161" t="s">
        <v>1197</v>
      </c>
      <c r="G161" t="s">
        <v>98</v>
      </c>
      <c r="H161" t="s">
        <v>327</v>
      </c>
      <c r="I161">
        <v>300</v>
      </c>
    </row>
    <row r="162" spans="1:14" ht="12.75">
      <c r="A162">
        <v>2014</v>
      </c>
      <c r="B162">
        <v>2</v>
      </c>
      <c r="C162" t="s">
        <v>97</v>
      </c>
      <c r="D162" t="s">
        <v>534</v>
      </c>
      <c r="E162" t="s">
        <v>300</v>
      </c>
      <c r="F162" t="s">
        <v>418</v>
      </c>
      <c r="G162" t="s">
        <v>240</v>
      </c>
      <c r="H162" t="s">
        <v>327</v>
      </c>
      <c r="I162">
        <v>300</v>
      </c>
      <c r="L162">
        <f>SUM(I159:I162)</f>
        <v>800</v>
      </c>
      <c r="N162">
        <f>L162</f>
        <v>800</v>
      </c>
    </row>
    <row r="164" spans="1:14" ht="12.75">
      <c r="A164" t="s">
        <v>840</v>
      </c>
      <c r="B164" t="s">
        <v>793</v>
      </c>
      <c r="I164">
        <f>SUM(I2:I162)</f>
        <v>38203.969999999994</v>
      </c>
      <c r="N164">
        <f>N158+N162</f>
        <v>38203.97</v>
      </c>
    </row>
    <row r="166" spans="1:3" ht="12.75">
      <c r="A166" t="s">
        <v>163</v>
      </c>
      <c r="B166" s="16">
        <v>41395</v>
      </c>
      <c r="C166" s="14" t="s">
        <v>789</v>
      </c>
    </row>
    <row r="167" ht="12.75">
      <c r="C167" t="s">
        <v>788</v>
      </c>
    </row>
    <row r="169" spans="1:3" ht="12.75">
      <c r="A169" t="s">
        <v>263</v>
      </c>
      <c r="B169" s="16">
        <v>41518</v>
      </c>
      <c r="C169" t="s">
        <v>334</v>
      </c>
    </row>
    <row r="170" ht="12.75">
      <c r="C170" t="s">
        <v>164</v>
      </c>
    </row>
    <row r="171" ht="12.75">
      <c r="C171" t="s">
        <v>165</v>
      </c>
    </row>
    <row r="173" spans="1:3" ht="12.75">
      <c r="A173" t="s">
        <v>264</v>
      </c>
      <c r="B173" s="16">
        <v>41640</v>
      </c>
      <c r="C173" t="s">
        <v>335</v>
      </c>
    </row>
    <row r="174" ht="12.75">
      <c r="C174" t="s">
        <v>318</v>
      </c>
    </row>
    <row r="175" ht="12.75">
      <c r="C175" t="s">
        <v>319</v>
      </c>
    </row>
    <row r="176" ht="12.75">
      <c r="C176" t="s">
        <v>320</v>
      </c>
    </row>
    <row r="177" ht="12.75">
      <c r="C177" t="s">
        <v>321</v>
      </c>
    </row>
    <row r="178" ht="12.75">
      <c r="C178" t="s">
        <v>322</v>
      </c>
    </row>
    <row r="180" spans="1:3" ht="12.75">
      <c r="A180" t="s">
        <v>300</v>
      </c>
      <c r="B180" s="16">
        <v>41671</v>
      </c>
      <c r="C180" t="s">
        <v>341</v>
      </c>
    </row>
    <row r="181" ht="12.75">
      <c r="C181" t="s">
        <v>323</v>
      </c>
    </row>
    <row r="182" ht="12.75">
      <c r="C182" t="s">
        <v>324</v>
      </c>
    </row>
    <row r="183" ht="12.75">
      <c r="C183" t="s">
        <v>325</v>
      </c>
    </row>
    <row r="184" ht="12.75">
      <c r="C184" t="s">
        <v>326</v>
      </c>
    </row>
    <row r="186" ht="12.75">
      <c r="C186" t="s">
        <v>340</v>
      </c>
    </row>
    <row r="187" ht="12.75">
      <c r="C187" t="s">
        <v>336</v>
      </c>
    </row>
    <row r="188" ht="12.75">
      <c r="C188" t="s">
        <v>337</v>
      </c>
    </row>
    <row r="189" ht="12.75">
      <c r="C189" t="s">
        <v>338</v>
      </c>
    </row>
    <row r="190" ht="12.75">
      <c r="C190" t="s">
        <v>339</v>
      </c>
    </row>
    <row r="192" spans="1:3" ht="12.75">
      <c r="A192" t="s">
        <v>281</v>
      </c>
      <c r="B192" s="16">
        <v>41579</v>
      </c>
      <c r="C192" t="s">
        <v>206</v>
      </c>
    </row>
    <row r="199" spans="4:8" ht="12.75">
      <c r="D199" t="s">
        <v>97</v>
      </c>
      <c r="F199" t="s">
        <v>342</v>
      </c>
      <c r="H199" t="s">
        <v>286</v>
      </c>
    </row>
    <row r="200" spans="6:9" ht="12.75">
      <c r="F200" t="s">
        <v>1191</v>
      </c>
      <c r="G200">
        <v>16274.92</v>
      </c>
      <c r="H200" t="s">
        <v>288</v>
      </c>
      <c r="I200">
        <v>17285.88</v>
      </c>
    </row>
    <row r="201" spans="6:9" ht="12.75">
      <c r="F201" t="s">
        <v>356</v>
      </c>
      <c r="G201">
        <v>3361.09</v>
      </c>
      <c r="H201" t="s">
        <v>356</v>
      </c>
      <c r="I201">
        <v>3361.09</v>
      </c>
    </row>
    <row r="202" spans="6:9" ht="12.75">
      <c r="F202" t="s">
        <v>353</v>
      </c>
      <c r="G202">
        <v>3120.9</v>
      </c>
      <c r="H202" t="s">
        <v>353</v>
      </c>
      <c r="I202">
        <v>3120.9</v>
      </c>
    </row>
    <row r="203" spans="6:9" ht="12.75">
      <c r="F203" t="s">
        <v>343</v>
      </c>
      <c r="G203">
        <v>3056.79</v>
      </c>
      <c r="H203" t="s">
        <v>343</v>
      </c>
      <c r="I203">
        <v>3056.79</v>
      </c>
    </row>
    <row r="204" spans="6:9" ht="12.75">
      <c r="F204" t="s">
        <v>350</v>
      </c>
      <c r="G204">
        <v>2967.16</v>
      </c>
      <c r="H204" t="s">
        <v>350</v>
      </c>
      <c r="I204">
        <v>2967.16</v>
      </c>
    </row>
    <row r="205" spans="6:9" ht="12.75">
      <c r="F205" t="s">
        <v>354</v>
      </c>
      <c r="G205">
        <v>1621.5</v>
      </c>
      <c r="H205" t="s">
        <v>354</v>
      </c>
      <c r="I205">
        <v>1621.5</v>
      </c>
    </row>
    <row r="206" spans="6:9" ht="12.75">
      <c r="F206" t="s">
        <v>349</v>
      </c>
      <c r="G206">
        <v>1341.21</v>
      </c>
      <c r="H206" t="s">
        <v>349</v>
      </c>
      <c r="I206">
        <v>1341.21</v>
      </c>
    </row>
    <row r="207" spans="6:9" ht="12.75">
      <c r="F207" t="s">
        <v>355</v>
      </c>
      <c r="G207">
        <v>1291.85</v>
      </c>
      <c r="H207" t="s">
        <v>355</v>
      </c>
      <c r="I207">
        <v>1291.85</v>
      </c>
    </row>
    <row r="208" spans="6:9" ht="12.75">
      <c r="F208" t="s">
        <v>346</v>
      </c>
      <c r="G208">
        <v>925.54</v>
      </c>
      <c r="H208" t="s">
        <v>352</v>
      </c>
      <c r="I208">
        <v>902.38</v>
      </c>
    </row>
    <row r="209" spans="6:9" ht="12.75">
      <c r="F209" t="s">
        <v>352</v>
      </c>
      <c r="G209">
        <v>902.38</v>
      </c>
      <c r="H209" t="s">
        <v>797</v>
      </c>
      <c r="I209">
        <v>480.38</v>
      </c>
    </row>
    <row r="210" spans="6:9" ht="12.75">
      <c r="F210" t="s">
        <v>797</v>
      </c>
      <c r="G210">
        <v>480.38</v>
      </c>
      <c r="H210" t="s">
        <v>1039</v>
      </c>
      <c r="I210">
        <v>446.13</v>
      </c>
    </row>
    <row r="211" spans="6:9" ht="12.75">
      <c r="F211" t="s">
        <v>1039</v>
      </c>
      <c r="G211">
        <v>446.13</v>
      </c>
      <c r="H211" t="s">
        <v>678</v>
      </c>
      <c r="I211">
        <v>416</v>
      </c>
    </row>
    <row r="212" spans="6:9" ht="12.75">
      <c r="F212" t="s">
        <v>678</v>
      </c>
      <c r="G212">
        <v>416</v>
      </c>
      <c r="H212" t="s">
        <v>1105</v>
      </c>
      <c r="I212">
        <v>362.82</v>
      </c>
    </row>
    <row r="213" spans="6:9" ht="12.75">
      <c r="F213" t="s">
        <v>1105</v>
      </c>
      <c r="G213">
        <v>362.82</v>
      </c>
      <c r="H213" t="s">
        <v>280</v>
      </c>
      <c r="I213">
        <v>320</v>
      </c>
    </row>
    <row r="214" spans="6:9" ht="12.75">
      <c r="F214" t="s">
        <v>280</v>
      </c>
      <c r="G214">
        <v>320</v>
      </c>
      <c r="H214" t="s">
        <v>344</v>
      </c>
      <c r="I214">
        <v>300</v>
      </c>
    </row>
    <row r="215" spans="6:9" ht="12.75">
      <c r="F215" t="s">
        <v>344</v>
      </c>
      <c r="G215">
        <v>300</v>
      </c>
      <c r="H215" t="s">
        <v>347</v>
      </c>
      <c r="I215">
        <v>72.5</v>
      </c>
    </row>
    <row r="216" spans="6:9" ht="12.75">
      <c r="F216" t="s">
        <v>345</v>
      </c>
      <c r="G216">
        <v>85.42</v>
      </c>
      <c r="H216" t="s">
        <v>351</v>
      </c>
      <c r="I216">
        <v>57.38</v>
      </c>
    </row>
    <row r="217" spans="6:9" ht="12.75">
      <c r="F217" t="s">
        <v>347</v>
      </c>
      <c r="G217">
        <v>72.5</v>
      </c>
      <c r="H217" t="s">
        <v>840</v>
      </c>
      <c r="I217">
        <v>0</v>
      </c>
    </row>
    <row r="218" spans="6:7" ht="12.75">
      <c r="F218" t="s">
        <v>351</v>
      </c>
      <c r="G218">
        <v>57.38</v>
      </c>
    </row>
    <row r="219" spans="6:7" ht="12.75">
      <c r="F219" t="s">
        <v>840</v>
      </c>
      <c r="G219">
        <v>0</v>
      </c>
    </row>
    <row r="221" spans="6:9" ht="12.75">
      <c r="F221" t="s">
        <v>285</v>
      </c>
      <c r="G221">
        <f>SUM(G200:G219)</f>
        <v>37403.969999999994</v>
      </c>
      <c r="I221">
        <f>SUM(I200:I219)</f>
        <v>37403.969999999994</v>
      </c>
    </row>
    <row r="223" spans="6:7" ht="12.75">
      <c r="F223" t="s">
        <v>289</v>
      </c>
      <c r="G223">
        <f>L162</f>
        <v>800</v>
      </c>
    </row>
    <row r="225" spans="6:7" ht="12.75">
      <c r="F225" t="s">
        <v>290</v>
      </c>
      <c r="G225">
        <f>G223+G221</f>
        <v>38203.969999999994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176"/>
  <sheetViews>
    <sheetView workbookViewId="0" topLeftCell="A144">
      <selection activeCell="J178" sqref="J178"/>
    </sheetView>
  </sheetViews>
  <sheetFormatPr defaultColWidth="9.140625" defaultRowHeight="12.75"/>
  <cols>
    <col min="1" max="1" width="5.140625" style="0" bestFit="1" customWidth="1"/>
    <col min="2" max="2" width="6.140625" style="0" bestFit="1" customWidth="1"/>
    <col min="3" max="3" width="7.57421875" style="0" bestFit="1" customWidth="1"/>
    <col min="4" max="4" width="6.7109375" style="0" bestFit="1" customWidth="1"/>
    <col min="5" max="5" width="6.7109375" style="0" customWidth="1"/>
    <col min="6" max="6" width="15.00390625" style="0" customWidth="1"/>
    <col min="7" max="7" width="25.00390625" style="0" customWidth="1"/>
    <col min="8" max="8" width="33.00390625" style="0" customWidth="1"/>
    <col min="10" max="10" width="6.00390625" style="0" bestFit="1" customWidth="1"/>
    <col min="11" max="11" width="4.7109375" style="0" customWidth="1"/>
  </cols>
  <sheetData>
    <row r="1" spans="1:12" ht="12.75">
      <c r="A1" s="2" t="s">
        <v>819</v>
      </c>
      <c r="B1" s="2" t="s">
        <v>820</v>
      </c>
      <c r="C1" s="2" t="s">
        <v>1309</v>
      </c>
      <c r="D1" s="2" t="s">
        <v>818</v>
      </c>
      <c r="E1" s="2" t="s">
        <v>277</v>
      </c>
      <c r="F1" s="2" t="s">
        <v>342</v>
      </c>
      <c r="G1" s="2" t="s">
        <v>857</v>
      </c>
      <c r="H1" s="2" t="s">
        <v>1310</v>
      </c>
      <c r="I1" s="2" t="s">
        <v>1311</v>
      </c>
      <c r="J1" s="2" t="s">
        <v>1312</v>
      </c>
      <c r="K1" s="2" t="s">
        <v>278</v>
      </c>
      <c r="L1" s="2" t="s">
        <v>284</v>
      </c>
    </row>
    <row r="2" spans="1:12" ht="12.75">
      <c r="A2">
        <v>2015</v>
      </c>
      <c r="B2" s="2">
        <v>1</v>
      </c>
      <c r="C2" s="2" t="s">
        <v>81</v>
      </c>
      <c r="D2" s="11">
        <v>129</v>
      </c>
      <c r="E2" s="11"/>
      <c r="F2" s="11" t="s">
        <v>840</v>
      </c>
      <c r="G2" t="s">
        <v>510</v>
      </c>
      <c r="H2" t="s">
        <v>511</v>
      </c>
      <c r="I2">
        <v>17.54</v>
      </c>
      <c r="J2">
        <v>3.51</v>
      </c>
      <c r="L2">
        <f>I2</f>
        <v>17.54</v>
      </c>
    </row>
    <row r="3" spans="1:11" ht="12.75">
      <c r="A3">
        <v>2014</v>
      </c>
      <c r="B3" s="2">
        <v>6</v>
      </c>
      <c r="C3" s="2" t="s">
        <v>81</v>
      </c>
      <c r="D3" s="11">
        <v>32</v>
      </c>
      <c r="E3" s="11"/>
      <c r="F3" s="11" t="s">
        <v>352</v>
      </c>
      <c r="G3" s="2" t="s">
        <v>798</v>
      </c>
      <c r="H3" s="2" t="s">
        <v>799</v>
      </c>
      <c r="I3" s="2">
        <v>147.18</v>
      </c>
      <c r="J3" s="2">
        <v>29.43</v>
      </c>
      <c r="K3" s="2"/>
    </row>
    <row r="4" spans="1:12" ht="12.75">
      <c r="A4">
        <v>2015</v>
      </c>
      <c r="B4" s="2">
        <v>1</v>
      </c>
      <c r="C4" s="2" t="s">
        <v>81</v>
      </c>
      <c r="D4" s="11">
        <v>131</v>
      </c>
      <c r="E4" s="11"/>
      <c r="F4" s="11" t="s">
        <v>352</v>
      </c>
      <c r="G4" t="s">
        <v>798</v>
      </c>
      <c r="H4" t="s">
        <v>799</v>
      </c>
      <c r="I4">
        <v>25.3</v>
      </c>
      <c r="J4">
        <v>5.06</v>
      </c>
      <c r="L4">
        <f>SUM(I3:I4)</f>
        <v>172.48000000000002</v>
      </c>
    </row>
    <row r="5" spans="1:10" ht="12.75">
      <c r="A5">
        <v>2014</v>
      </c>
      <c r="B5" s="2">
        <v>7</v>
      </c>
      <c r="C5" s="2" t="s">
        <v>81</v>
      </c>
      <c r="D5" s="11">
        <v>60</v>
      </c>
      <c r="E5" s="11" t="s">
        <v>794</v>
      </c>
      <c r="F5" s="11" t="s">
        <v>347</v>
      </c>
      <c r="G5" s="2" t="s">
        <v>840</v>
      </c>
      <c r="H5" s="2" t="s">
        <v>792</v>
      </c>
      <c r="I5" s="2">
        <v>288.52</v>
      </c>
      <c r="J5" s="2">
        <v>48.09</v>
      </c>
    </row>
    <row r="6" spans="1:11" ht="12.75">
      <c r="A6">
        <v>2014</v>
      </c>
      <c r="B6" s="2">
        <v>6</v>
      </c>
      <c r="C6" s="2" t="s">
        <v>81</v>
      </c>
      <c r="D6" s="11">
        <v>45</v>
      </c>
      <c r="E6" s="11"/>
      <c r="F6" s="11" t="s">
        <v>347</v>
      </c>
      <c r="G6" s="2" t="s">
        <v>2</v>
      </c>
      <c r="H6" s="2" t="s">
        <v>3</v>
      </c>
      <c r="I6" s="2">
        <v>642.2</v>
      </c>
      <c r="J6" s="2"/>
      <c r="K6" s="2"/>
    </row>
    <row r="7" spans="1:11" ht="12.75">
      <c r="A7">
        <v>2014</v>
      </c>
      <c r="B7" s="2">
        <v>7</v>
      </c>
      <c r="C7" s="2" t="s">
        <v>81</v>
      </c>
      <c r="D7" s="11">
        <v>57</v>
      </c>
      <c r="E7" s="11"/>
      <c r="F7" s="11" t="s">
        <v>347</v>
      </c>
      <c r="G7" s="2" t="s">
        <v>18</v>
      </c>
      <c r="H7" s="2" t="s">
        <v>19</v>
      </c>
      <c r="I7" s="2">
        <v>185</v>
      </c>
      <c r="J7" s="2"/>
      <c r="K7" s="2"/>
    </row>
    <row r="8" spans="1:11" ht="12.75">
      <c r="A8">
        <v>2014</v>
      </c>
      <c r="B8" s="2">
        <v>5</v>
      </c>
      <c r="C8" s="2" t="s">
        <v>81</v>
      </c>
      <c r="D8" s="11">
        <v>8</v>
      </c>
      <c r="E8" s="11" t="s">
        <v>163</v>
      </c>
      <c r="F8" s="11" t="s">
        <v>347</v>
      </c>
      <c r="G8" s="2" t="s">
        <v>1304</v>
      </c>
      <c r="H8" s="2" t="s">
        <v>1353</v>
      </c>
      <c r="I8" s="2">
        <v>72.5</v>
      </c>
      <c r="J8" s="2"/>
      <c r="K8" s="2"/>
    </row>
    <row r="9" spans="1:11" ht="14.25" customHeight="1">
      <c r="A9">
        <v>2014</v>
      </c>
      <c r="B9" s="2">
        <v>10</v>
      </c>
      <c r="C9" s="2" t="s">
        <v>81</v>
      </c>
      <c r="D9" s="11">
        <v>89</v>
      </c>
      <c r="E9" s="11"/>
      <c r="F9" s="11" t="s">
        <v>347</v>
      </c>
      <c r="G9" s="2" t="s">
        <v>1304</v>
      </c>
      <c r="H9" s="2" t="s">
        <v>53</v>
      </c>
      <c r="I9" s="2">
        <v>72.5</v>
      </c>
      <c r="J9" s="2"/>
      <c r="K9" s="2"/>
    </row>
    <row r="10" spans="1:12" ht="12.75">
      <c r="A10">
        <v>2014</v>
      </c>
      <c r="B10" s="2">
        <v>7</v>
      </c>
      <c r="C10" s="2" t="s">
        <v>81</v>
      </c>
      <c r="D10" s="11">
        <v>58</v>
      </c>
      <c r="E10" s="11"/>
      <c r="F10" s="11" t="s">
        <v>347</v>
      </c>
      <c r="G10" s="2" t="s">
        <v>20</v>
      </c>
      <c r="H10" s="2" t="s">
        <v>21</v>
      </c>
      <c r="I10" s="2">
        <v>143</v>
      </c>
      <c r="J10" s="2">
        <v>27.4</v>
      </c>
      <c r="K10" s="2"/>
      <c r="L10">
        <f>SUM(I5:I10)</f>
        <v>1403.72</v>
      </c>
    </row>
    <row r="11" spans="1:9" ht="12.75">
      <c r="A11">
        <v>2014</v>
      </c>
      <c r="B11" s="2">
        <v>11</v>
      </c>
      <c r="C11" s="2" t="s">
        <v>81</v>
      </c>
      <c r="D11" s="11">
        <v>110</v>
      </c>
      <c r="E11" s="11"/>
      <c r="F11" s="11" t="s">
        <v>355</v>
      </c>
      <c r="G11" t="s">
        <v>76</v>
      </c>
      <c r="H11" t="s">
        <v>77</v>
      </c>
      <c r="I11">
        <v>800</v>
      </c>
    </row>
    <row r="12" spans="1:11" ht="12.75">
      <c r="A12">
        <v>2014</v>
      </c>
      <c r="B12" s="2">
        <v>5</v>
      </c>
      <c r="C12" s="2" t="s">
        <v>81</v>
      </c>
      <c r="D12" s="11">
        <v>28</v>
      </c>
      <c r="E12" s="11"/>
      <c r="F12" s="11" t="s">
        <v>355</v>
      </c>
      <c r="G12" s="2" t="s">
        <v>1380</v>
      </c>
      <c r="H12" s="2" t="s">
        <v>1381</v>
      </c>
      <c r="I12" s="2">
        <v>650</v>
      </c>
      <c r="J12" s="2"/>
      <c r="K12" s="2"/>
    </row>
    <row r="13" spans="1:11" ht="12.75">
      <c r="A13">
        <v>2014</v>
      </c>
      <c r="B13" s="2">
        <v>7</v>
      </c>
      <c r="C13" s="2" t="s">
        <v>81</v>
      </c>
      <c r="D13" s="11">
        <v>67</v>
      </c>
      <c r="E13" s="11"/>
      <c r="F13" s="11" t="s">
        <v>355</v>
      </c>
      <c r="G13" s="2" t="s">
        <v>30</v>
      </c>
      <c r="H13" s="2" t="s">
        <v>31</v>
      </c>
      <c r="I13" s="12">
        <v>1670</v>
      </c>
      <c r="J13" s="2"/>
      <c r="K13" s="2"/>
    </row>
    <row r="14" spans="1:9" ht="12.75">
      <c r="A14">
        <v>2014</v>
      </c>
      <c r="B14" s="2">
        <v>12</v>
      </c>
      <c r="C14" s="2" t="s">
        <v>81</v>
      </c>
      <c r="D14" s="11">
        <v>125</v>
      </c>
      <c r="E14" s="11"/>
      <c r="F14" s="11" t="s">
        <v>355</v>
      </c>
      <c r="G14" t="s">
        <v>528</v>
      </c>
      <c r="H14" t="s">
        <v>529</v>
      </c>
      <c r="I14">
        <v>200</v>
      </c>
    </row>
    <row r="15" spans="1:12" ht="12.75">
      <c r="A15">
        <v>2014</v>
      </c>
      <c r="B15" s="2">
        <v>10</v>
      </c>
      <c r="C15" s="2" t="s">
        <v>81</v>
      </c>
      <c r="D15" s="11">
        <v>101</v>
      </c>
      <c r="E15" s="11"/>
      <c r="F15" s="11" t="s">
        <v>355</v>
      </c>
      <c r="G15" s="2" t="s">
        <v>65</v>
      </c>
      <c r="H15" s="2" t="s">
        <v>66</v>
      </c>
      <c r="I15" s="2">
        <v>420</v>
      </c>
      <c r="J15" s="2"/>
      <c r="K15" s="2"/>
      <c r="L15">
        <f>SUM(I11:I15)</f>
        <v>3740</v>
      </c>
    </row>
    <row r="16" spans="1:10" ht="12.75">
      <c r="A16">
        <v>2014</v>
      </c>
      <c r="B16" s="2">
        <v>12</v>
      </c>
      <c r="C16" s="2" t="s">
        <v>81</v>
      </c>
      <c r="D16" s="11">
        <v>118</v>
      </c>
      <c r="E16" s="11"/>
      <c r="F16" s="11" t="s">
        <v>346</v>
      </c>
      <c r="G16" t="s">
        <v>521</v>
      </c>
      <c r="H16" t="s">
        <v>522</v>
      </c>
      <c r="I16">
        <v>187</v>
      </c>
      <c r="J16">
        <v>37.4</v>
      </c>
    </row>
    <row r="17" spans="1:11" ht="12.75">
      <c r="A17">
        <v>2014</v>
      </c>
      <c r="B17" s="2">
        <v>10</v>
      </c>
      <c r="C17" s="2" t="s">
        <v>81</v>
      </c>
      <c r="D17" s="11">
        <v>99</v>
      </c>
      <c r="E17" s="11"/>
      <c r="F17" s="11" t="s">
        <v>346</v>
      </c>
      <c r="G17" s="2" t="s">
        <v>869</v>
      </c>
      <c r="H17" s="2" t="s">
        <v>62</v>
      </c>
      <c r="I17" s="2">
        <v>75</v>
      </c>
      <c r="J17" s="2"/>
      <c r="K17" s="2"/>
    </row>
    <row r="18" spans="1:11" ht="12.75">
      <c r="A18">
        <v>2014</v>
      </c>
      <c r="B18" s="2">
        <v>6</v>
      </c>
      <c r="C18" s="2" t="s">
        <v>81</v>
      </c>
      <c r="D18" s="11">
        <v>44</v>
      </c>
      <c r="E18" s="11"/>
      <c r="F18" s="11" t="s">
        <v>346</v>
      </c>
      <c r="G18" s="2" t="s">
        <v>0</v>
      </c>
      <c r="H18" s="2" t="s">
        <v>1</v>
      </c>
      <c r="I18" s="2">
        <v>35</v>
      </c>
      <c r="J18" s="2"/>
      <c r="K18" s="2"/>
    </row>
    <row r="19" spans="1:11" ht="12.75">
      <c r="A19">
        <v>2014</v>
      </c>
      <c r="B19" s="2">
        <v>10</v>
      </c>
      <c r="C19" s="2" t="s">
        <v>81</v>
      </c>
      <c r="D19" s="11">
        <v>92</v>
      </c>
      <c r="E19" s="11"/>
      <c r="F19" s="11" t="s">
        <v>346</v>
      </c>
      <c r="G19" s="2" t="s">
        <v>808</v>
      </c>
      <c r="H19" s="2" t="s">
        <v>56</v>
      </c>
      <c r="I19" s="2">
        <v>231.67</v>
      </c>
      <c r="J19" s="2">
        <v>46.33</v>
      </c>
      <c r="K19" s="2"/>
    </row>
    <row r="20" spans="1:12" ht="12.75">
      <c r="A20">
        <v>2014</v>
      </c>
      <c r="B20" s="2">
        <v>7</v>
      </c>
      <c r="C20" s="2" t="s">
        <v>81</v>
      </c>
      <c r="D20" s="11">
        <v>63</v>
      </c>
      <c r="E20" s="11"/>
      <c r="F20" s="11" t="s">
        <v>346</v>
      </c>
      <c r="G20" s="2" t="s">
        <v>1110</v>
      </c>
      <c r="H20" s="2" t="s">
        <v>26</v>
      </c>
      <c r="I20" s="2">
        <v>10</v>
      </c>
      <c r="J20" s="2"/>
      <c r="K20" s="2"/>
      <c r="L20">
        <f>SUM(I16:I20)</f>
        <v>538.67</v>
      </c>
    </row>
    <row r="21" spans="1:11" ht="12.75">
      <c r="A21">
        <v>2014</v>
      </c>
      <c r="B21" s="2">
        <v>5</v>
      </c>
      <c r="C21" s="2" t="s">
        <v>81</v>
      </c>
      <c r="D21" s="11">
        <v>12</v>
      </c>
      <c r="E21" s="11" t="s">
        <v>163</v>
      </c>
      <c r="F21" s="11" t="s">
        <v>678</v>
      </c>
      <c r="G21" s="2" t="s">
        <v>813</v>
      </c>
      <c r="H21" s="2" t="s">
        <v>1359</v>
      </c>
      <c r="I21" s="2">
        <v>32</v>
      </c>
      <c r="J21" s="2">
        <v>6.4</v>
      </c>
      <c r="K21" s="2"/>
    </row>
    <row r="22" spans="1:11" ht="12.75">
      <c r="A22">
        <v>2014</v>
      </c>
      <c r="B22" s="2">
        <v>7</v>
      </c>
      <c r="C22" s="2" t="s">
        <v>81</v>
      </c>
      <c r="D22" s="11">
        <v>64</v>
      </c>
      <c r="E22" s="11"/>
      <c r="F22" s="11" t="s">
        <v>678</v>
      </c>
      <c r="G22" s="2" t="s">
        <v>813</v>
      </c>
      <c r="H22" s="2" t="s">
        <v>1194</v>
      </c>
      <c r="I22" s="2">
        <v>32</v>
      </c>
      <c r="J22" s="2">
        <v>6.4</v>
      </c>
      <c r="K22" s="2"/>
    </row>
    <row r="23" spans="1:10" ht="12.75">
      <c r="A23">
        <v>2015</v>
      </c>
      <c r="B23" s="2">
        <v>1</v>
      </c>
      <c r="C23" s="2" t="s">
        <v>81</v>
      </c>
      <c r="D23" s="11">
        <v>127</v>
      </c>
      <c r="E23" s="11"/>
      <c r="F23" s="11" t="s">
        <v>678</v>
      </c>
      <c r="G23" t="s">
        <v>813</v>
      </c>
      <c r="H23" t="s">
        <v>508</v>
      </c>
      <c r="I23">
        <v>32</v>
      </c>
      <c r="J23">
        <v>6.4</v>
      </c>
    </row>
    <row r="24" spans="1:11" ht="12.75">
      <c r="A24">
        <v>2014</v>
      </c>
      <c r="B24" s="2">
        <v>5</v>
      </c>
      <c r="C24" s="2" t="s">
        <v>81</v>
      </c>
      <c r="D24" s="11">
        <v>29</v>
      </c>
      <c r="E24" s="11"/>
      <c r="F24" s="11" t="s">
        <v>678</v>
      </c>
      <c r="G24" s="2" t="s">
        <v>1355</v>
      </c>
      <c r="H24" s="2" t="s">
        <v>1194</v>
      </c>
      <c r="I24" s="2">
        <v>32</v>
      </c>
      <c r="J24" s="2">
        <v>6.4</v>
      </c>
      <c r="K24" s="2"/>
    </row>
    <row r="25" spans="1:11" ht="12.75">
      <c r="A25">
        <v>2014</v>
      </c>
      <c r="B25" s="2">
        <v>7</v>
      </c>
      <c r="C25" s="2" t="s">
        <v>81</v>
      </c>
      <c r="D25" s="11">
        <v>50</v>
      </c>
      <c r="E25" s="11"/>
      <c r="F25" s="11" t="s">
        <v>678</v>
      </c>
      <c r="G25" s="2" t="s">
        <v>1355</v>
      </c>
      <c r="H25" s="2" t="s">
        <v>9</v>
      </c>
      <c r="I25" s="2">
        <v>32</v>
      </c>
      <c r="J25" s="2">
        <v>6.4</v>
      </c>
      <c r="K25" s="2"/>
    </row>
    <row r="26" spans="1:11" ht="12.75">
      <c r="A26">
        <v>2014</v>
      </c>
      <c r="B26" s="2">
        <v>8</v>
      </c>
      <c r="C26" s="2" t="s">
        <v>81</v>
      </c>
      <c r="D26" s="11">
        <v>73</v>
      </c>
      <c r="E26" s="11" t="s">
        <v>263</v>
      </c>
      <c r="F26" s="11" t="s">
        <v>678</v>
      </c>
      <c r="G26" s="2" t="s">
        <v>1355</v>
      </c>
      <c r="H26" s="2" t="s">
        <v>1194</v>
      </c>
      <c r="I26" s="2">
        <v>32</v>
      </c>
      <c r="J26" s="2">
        <v>6.4</v>
      </c>
      <c r="K26" s="2"/>
    </row>
    <row r="27" spans="1:11" ht="12.75">
      <c r="A27">
        <v>2014</v>
      </c>
      <c r="B27" s="2">
        <v>9</v>
      </c>
      <c r="C27" s="2" t="s">
        <v>81</v>
      </c>
      <c r="D27" s="11">
        <v>79</v>
      </c>
      <c r="E27" s="11"/>
      <c r="F27" s="11" t="s">
        <v>678</v>
      </c>
      <c r="G27" s="2" t="s">
        <v>1355</v>
      </c>
      <c r="H27" s="2" t="s">
        <v>1359</v>
      </c>
      <c r="I27" s="12">
        <v>32</v>
      </c>
      <c r="J27" s="2">
        <v>6.4</v>
      </c>
      <c r="K27" s="2"/>
    </row>
    <row r="28" spans="1:11" ht="12.75">
      <c r="A28">
        <v>2014</v>
      </c>
      <c r="B28" s="2">
        <v>10</v>
      </c>
      <c r="C28" s="2" t="s">
        <v>81</v>
      </c>
      <c r="D28" s="11">
        <v>93</v>
      </c>
      <c r="E28" s="11"/>
      <c r="F28" s="11" t="s">
        <v>678</v>
      </c>
      <c r="G28" s="2" t="s">
        <v>1355</v>
      </c>
      <c r="H28" s="2" t="s">
        <v>9</v>
      </c>
      <c r="I28" s="2">
        <v>32</v>
      </c>
      <c r="J28" s="2">
        <v>6.4</v>
      </c>
      <c r="K28" s="2"/>
    </row>
    <row r="29" spans="1:11" ht="12.75">
      <c r="A29">
        <v>2014</v>
      </c>
      <c r="B29" s="2">
        <v>11</v>
      </c>
      <c r="C29" s="2" t="s">
        <v>81</v>
      </c>
      <c r="D29" s="11">
        <v>104</v>
      </c>
      <c r="E29" s="11"/>
      <c r="F29" s="11" t="s">
        <v>678</v>
      </c>
      <c r="G29" s="2" t="s">
        <v>1355</v>
      </c>
      <c r="H29" s="2" t="s">
        <v>1194</v>
      </c>
      <c r="I29" s="2">
        <v>32</v>
      </c>
      <c r="J29" s="2">
        <v>6.4</v>
      </c>
      <c r="K29" s="2"/>
    </row>
    <row r="30" spans="1:12" ht="12.75">
      <c r="A30">
        <v>2014</v>
      </c>
      <c r="B30" s="2">
        <v>12</v>
      </c>
      <c r="C30" s="2" t="s">
        <v>81</v>
      </c>
      <c r="D30" s="11">
        <v>113</v>
      </c>
      <c r="E30" s="11"/>
      <c r="F30" s="11" t="s">
        <v>678</v>
      </c>
      <c r="G30" t="s">
        <v>1355</v>
      </c>
      <c r="H30" t="s">
        <v>1194</v>
      </c>
      <c r="I30">
        <v>32</v>
      </c>
      <c r="J30">
        <v>6.4</v>
      </c>
      <c r="L30">
        <f>SUM(I21:I30)</f>
        <v>320</v>
      </c>
    </row>
    <row r="31" spans="1:9" ht="12.75">
      <c r="A31">
        <v>2014</v>
      </c>
      <c r="B31" s="2">
        <v>12</v>
      </c>
      <c r="C31" s="2" t="s">
        <v>81</v>
      </c>
      <c r="D31" s="11">
        <v>112</v>
      </c>
      <c r="E31" s="11" t="s">
        <v>840</v>
      </c>
      <c r="F31" s="11" t="s">
        <v>356</v>
      </c>
      <c r="G31" s="11" t="s">
        <v>966</v>
      </c>
      <c r="H31" t="s">
        <v>516</v>
      </c>
      <c r="I31" s="20">
        <v>2831</v>
      </c>
    </row>
    <row r="32" spans="1:10" ht="12.75">
      <c r="A32">
        <v>2015</v>
      </c>
      <c r="B32" s="2">
        <v>1</v>
      </c>
      <c r="C32" s="2" t="s">
        <v>81</v>
      </c>
      <c r="D32" s="11">
        <v>126</v>
      </c>
      <c r="E32" s="11"/>
      <c r="F32" s="11" t="s">
        <v>356</v>
      </c>
      <c r="G32" t="s">
        <v>506</v>
      </c>
      <c r="H32" t="s">
        <v>507</v>
      </c>
      <c r="I32">
        <v>20</v>
      </c>
      <c r="J32">
        <v>4</v>
      </c>
    </row>
    <row r="33" spans="1:11" ht="12.75">
      <c r="A33">
        <v>2014</v>
      </c>
      <c r="B33" s="2">
        <v>5</v>
      </c>
      <c r="C33" s="2" t="s">
        <v>81</v>
      </c>
      <c r="D33" s="11">
        <v>31</v>
      </c>
      <c r="E33" s="11"/>
      <c r="F33" s="11" t="s">
        <v>356</v>
      </c>
      <c r="G33" s="2" t="s">
        <v>1384</v>
      </c>
      <c r="H33" s="2" t="s">
        <v>1385</v>
      </c>
      <c r="I33" s="2">
        <v>249.86</v>
      </c>
      <c r="J33" s="2">
        <v>47.97</v>
      </c>
      <c r="K33" s="2"/>
    </row>
    <row r="34" spans="1:12" ht="12.75">
      <c r="A34">
        <v>2014</v>
      </c>
      <c r="B34" s="2">
        <v>10</v>
      </c>
      <c r="C34" s="2" t="s">
        <v>81</v>
      </c>
      <c r="D34" s="11">
        <v>100</v>
      </c>
      <c r="E34" s="11"/>
      <c r="F34" s="11" t="s">
        <v>356</v>
      </c>
      <c r="G34" s="2" t="s">
        <v>63</v>
      </c>
      <c r="H34" s="2" t="s">
        <v>64</v>
      </c>
      <c r="I34" s="2">
        <v>235.23</v>
      </c>
      <c r="J34" s="2">
        <v>47.05</v>
      </c>
      <c r="K34" s="2"/>
      <c r="L34" s="20">
        <f>SUM(I31:I34)</f>
        <v>3336.09</v>
      </c>
    </row>
    <row r="35" spans="1:11" ht="12.75">
      <c r="A35">
        <v>2014</v>
      </c>
      <c r="B35" s="2">
        <v>10</v>
      </c>
      <c r="C35" s="2" t="s">
        <v>81</v>
      </c>
      <c r="D35" s="11">
        <v>103</v>
      </c>
      <c r="E35" s="11"/>
      <c r="F35" s="11" t="s">
        <v>797</v>
      </c>
      <c r="G35" s="2" t="s">
        <v>1107</v>
      </c>
      <c r="H35" s="2" t="s">
        <v>68</v>
      </c>
      <c r="I35" s="2">
        <v>63.55</v>
      </c>
      <c r="J35" s="2"/>
      <c r="K35" s="2"/>
    </row>
    <row r="36" spans="1:11" ht="12.75">
      <c r="A36">
        <v>2014</v>
      </c>
      <c r="B36" s="2">
        <v>9</v>
      </c>
      <c r="C36" s="2" t="s">
        <v>81</v>
      </c>
      <c r="D36" s="13">
        <v>83</v>
      </c>
      <c r="E36" s="13"/>
      <c r="F36" s="13" t="s">
        <v>797</v>
      </c>
      <c r="G36" s="2" t="s">
        <v>46</v>
      </c>
      <c r="H36" s="2" t="s">
        <v>797</v>
      </c>
      <c r="I36" s="2">
        <v>80.16</v>
      </c>
      <c r="J36" s="2"/>
      <c r="K36" s="2"/>
    </row>
    <row r="37" spans="1:12" ht="12.75">
      <c r="A37">
        <v>2014</v>
      </c>
      <c r="B37" s="2">
        <v>12</v>
      </c>
      <c r="C37" s="2" t="s">
        <v>81</v>
      </c>
      <c r="D37" s="11">
        <v>123</v>
      </c>
      <c r="E37" s="11"/>
      <c r="F37" s="11" t="s">
        <v>797</v>
      </c>
      <c r="G37" t="s">
        <v>796</v>
      </c>
      <c r="H37" t="s">
        <v>526</v>
      </c>
      <c r="I37">
        <v>75.85</v>
      </c>
      <c r="L37">
        <f>SUM(I35:I37)</f>
        <v>219.55999999999997</v>
      </c>
    </row>
    <row r="38" spans="1:11" ht="12.75">
      <c r="A38">
        <v>2014</v>
      </c>
      <c r="B38" s="2">
        <v>7</v>
      </c>
      <c r="C38" s="2" t="s">
        <v>81</v>
      </c>
      <c r="D38" s="13">
        <v>56</v>
      </c>
      <c r="E38" s="13"/>
      <c r="F38" s="13" t="s">
        <v>344</v>
      </c>
      <c r="G38" s="2" t="s">
        <v>17</v>
      </c>
      <c r="H38" s="2" t="s">
        <v>939</v>
      </c>
      <c r="I38" s="2">
        <v>300</v>
      </c>
      <c r="J38" s="2">
        <v>60</v>
      </c>
      <c r="K38" s="2"/>
    </row>
    <row r="39" spans="1:11" ht="12.75">
      <c r="A39">
        <v>2014</v>
      </c>
      <c r="B39" s="2">
        <v>10</v>
      </c>
      <c r="C39" s="2" t="s">
        <v>81</v>
      </c>
      <c r="D39" s="11">
        <v>94</v>
      </c>
      <c r="E39" s="11"/>
      <c r="F39" s="11" t="s">
        <v>344</v>
      </c>
      <c r="G39" s="2" t="s">
        <v>57</v>
      </c>
      <c r="H39" s="2" t="s">
        <v>58</v>
      </c>
      <c r="I39" s="2">
        <v>209.45</v>
      </c>
      <c r="J39" s="2"/>
      <c r="K39" s="2"/>
    </row>
    <row r="40" spans="1:12" ht="12.75">
      <c r="A40">
        <v>2014</v>
      </c>
      <c r="B40" s="2">
        <v>7</v>
      </c>
      <c r="C40" s="2" t="s">
        <v>81</v>
      </c>
      <c r="D40" s="11">
        <v>59</v>
      </c>
      <c r="E40" s="11"/>
      <c r="F40" s="11" t="s">
        <v>344</v>
      </c>
      <c r="G40" s="2" t="s">
        <v>22</v>
      </c>
      <c r="H40" s="2" t="s">
        <v>23</v>
      </c>
      <c r="I40" s="2">
        <v>10</v>
      </c>
      <c r="J40" s="2"/>
      <c r="K40" s="2"/>
      <c r="L40">
        <f>SUM(I38:I40)</f>
        <v>519.45</v>
      </c>
    </row>
    <row r="41" spans="1:10" ht="12.75">
      <c r="A41">
        <v>2014</v>
      </c>
      <c r="B41" s="2">
        <v>11</v>
      </c>
      <c r="C41" s="2" t="s">
        <v>81</v>
      </c>
      <c r="D41" s="11">
        <v>108</v>
      </c>
      <c r="E41" s="11"/>
      <c r="F41" s="11" t="s">
        <v>350</v>
      </c>
      <c r="G41" s="2" t="s">
        <v>73</v>
      </c>
      <c r="H41" s="2" t="s">
        <v>74</v>
      </c>
      <c r="I41" s="2">
        <v>70.6</v>
      </c>
      <c r="J41" s="2"/>
    </row>
    <row r="42" spans="1:12" ht="12.75">
      <c r="A42">
        <v>2014</v>
      </c>
      <c r="B42" s="2">
        <v>5</v>
      </c>
      <c r="C42" s="2" t="s">
        <v>81</v>
      </c>
      <c r="D42" s="11">
        <v>22</v>
      </c>
      <c r="E42" s="11" t="s">
        <v>300</v>
      </c>
      <c r="F42" s="11" t="s">
        <v>350</v>
      </c>
      <c r="G42" s="2" t="s">
        <v>1369</v>
      </c>
      <c r="H42" s="2" t="s">
        <v>1370</v>
      </c>
      <c r="I42" s="2">
        <v>2734.96</v>
      </c>
      <c r="J42" s="12"/>
      <c r="L42">
        <f>SUM(I41:I42)</f>
        <v>2805.56</v>
      </c>
    </row>
    <row r="43" spans="1:11" ht="12.75">
      <c r="A43">
        <v>2014</v>
      </c>
      <c r="B43" s="2">
        <v>9</v>
      </c>
      <c r="C43" s="2" t="s">
        <v>81</v>
      </c>
      <c r="D43" s="11">
        <v>82</v>
      </c>
      <c r="E43" s="11"/>
      <c r="F43" s="11" t="s">
        <v>349</v>
      </c>
      <c r="G43" s="2" t="s">
        <v>44</v>
      </c>
      <c r="H43" s="2" t="s">
        <v>45</v>
      </c>
      <c r="I43" s="2">
        <v>25</v>
      </c>
      <c r="J43" s="2">
        <v>5</v>
      </c>
      <c r="K43" s="2"/>
    </row>
    <row r="44" spans="1:11" ht="12.75">
      <c r="A44">
        <v>2014</v>
      </c>
      <c r="B44" s="2">
        <v>5</v>
      </c>
      <c r="C44" s="2" t="s">
        <v>81</v>
      </c>
      <c r="D44" s="11">
        <v>17</v>
      </c>
      <c r="E44" s="11" t="s">
        <v>163</v>
      </c>
      <c r="F44" s="11" t="s">
        <v>349</v>
      </c>
      <c r="G44" s="2" t="s">
        <v>1016</v>
      </c>
      <c r="H44" s="2" t="s">
        <v>1364</v>
      </c>
      <c r="I44" s="2">
        <v>39</v>
      </c>
      <c r="J44" s="2">
        <v>7.8</v>
      </c>
      <c r="K44" s="2"/>
    </row>
    <row r="45" spans="1:11" ht="12.75">
      <c r="A45">
        <v>2014</v>
      </c>
      <c r="B45" s="2">
        <v>5</v>
      </c>
      <c r="C45" s="2" t="s">
        <v>81</v>
      </c>
      <c r="D45" s="11">
        <v>21</v>
      </c>
      <c r="E45" s="11"/>
      <c r="F45" s="11" t="s">
        <v>349</v>
      </c>
      <c r="G45" s="2" t="s">
        <v>1016</v>
      </c>
      <c r="H45" s="2" t="s">
        <v>1364</v>
      </c>
      <c r="I45" s="2">
        <v>39</v>
      </c>
      <c r="J45" s="2">
        <v>7.8</v>
      </c>
      <c r="K45" s="2"/>
    </row>
    <row r="46" spans="1:11" ht="12.75">
      <c r="A46">
        <v>2014</v>
      </c>
      <c r="B46" s="2">
        <v>7</v>
      </c>
      <c r="C46" s="2" t="s">
        <v>81</v>
      </c>
      <c r="D46" s="11">
        <v>48</v>
      </c>
      <c r="E46" s="11"/>
      <c r="F46" s="11" t="s">
        <v>349</v>
      </c>
      <c r="G46" s="2" t="s">
        <v>1016</v>
      </c>
      <c r="H46" s="2" t="s">
        <v>6</v>
      </c>
      <c r="I46" s="2">
        <v>39</v>
      </c>
      <c r="J46" s="2">
        <v>7.8</v>
      </c>
      <c r="K46" s="2"/>
    </row>
    <row r="47" spans="1:11" ht="12.75">
      <c r="A47">
        <v>2014</v>
      </c>
      <c r="B47" s="2">
        <v>9</v>
      </c>
      <c r="C47" s="2" t="s">
        <v>81</v>
      </c>
      <c r="D47" s="11">
        <v>80</v>
      </c>
      <c r="E47" s="11"/>
      <c r="F47" s="11" t="s">
        <v>349</v>
      </c>
      <c r="G47" t="s">
        <v>1016</v>
      </c>
      <c r="H47" t="s">
        <v>42</v>
      </c>
      <c r="I47" s="2">
        <v>32.8</v>
      </c>
      <c r="J47" s="2">
        <v>8.2</v>
      </c>
      <c r="K47" s="2"/>
    </row>
    <row r="48" spans="1:11" ht="12.75">
      <c r="A48">
        <v>2014</v>
      </c>
      <c r="B48" s="2">
        <v>10</v>
      </c>
      <c r="C48" s="2" t="s">
        <v>81</v>
      </c>
      <c r="D48" s="11">
        <v>91</v>
      </c>
      <c r="E48" s="11"/>
      <c r="F48" s="11" t="s">
        <v>349</v>
      </c>
      <c r="G48" s="2" t="s">
        <v>1016</v>
      </c>
      <c r="H48" s="2" t="s">
        <v>55</v>
      </c>
      <c r="I48" s="2">
        <v>49.2</v>
      </c>
      <c r="J48" s="2">
        <v>8.2</v>
      </c>
      <c r="K48" s="2"/>
    </row>
    <row r="49" spans="1:11" ht="12.75">
      <c r="A49">
        <v>2014</v>
      </c>
      <c r="B49" s="2">
        <v>11</v>
      </c>
      <c r="C49" s="2" t="s">
        <v>81</v>
      </c>
      <c r="D49" s="11">
        <v>105</v>
      </c>
      <c r="E49" s="11"/>
      <c r="F49" s="11" t="s">
        <v>349</v>
      </c>
      <c r="G49" s="2" t="s">
        <v>1016</v>
      </c>
      <c r="H49" s="2" t="s">
        <v>69</v>
      </c>
      <c r="I49" s="2">
        <v>38</v>
      </c>
      <c r="J49" s="2">
        <v>3</v>
      </c>
      <c r="K49" s="2"/>
    </row>
    <row r="50" spans="1:11" ht="12.75">
      <c r="A50">
        <v>2014</v>
      </c>
      <c r="B50" s="2">
        <v>6</v>
      </c>
      <c r="C50" s="2" t="s">
        <v>81</v>
      </c>
      <c r="D50" s="11">
        <v>37</v>
      </c>
      <c r="E50" s="11"/>
      <c r="F50" s="11" t="s">
        <v>349</v>
      </c>
      <c r="G50" s="2" t="s">
        <v>1210</v>
      </c>
      <c r="H50" s="2" t="s">
        <v>1391</v>
      </c>
      <c r="I50" s="2">
        <v>39</v>
      </c>
      <c r="J50" s="2">
        <v>7.8</v>
      </c>
      <c r="K50" s="2"/>
    </row>
    <row r="51" spans="1:11" ht="12.75">
      <c r="A51">
        <v>2014</v>
      </c>
      <c r="B51" s="2">
        <v>8</v>
      </c>
      <c r="C51" s="2" t="s">
        <v>81</v>
      </c>
      <c r="D51" s="11">
        <v>72</v>
      </c>
      <c r="E51" s="11" t="s">
        <v>263</v>
      </c>
      <c r="F51" s="11" t="s">
        <v>349</v>
      </c>
      <c r="G51" s="2" t="s">
        <v>1210</v>
      </c>
      <c r="H51" s="2" t="s">
        <v>36</v>
      </c>
      <c r="I51" s="2">
        <v>39</v>
      </c>
      <c r="J51" s="2">
        <v>7.8</v>
      </c>
      <c r="K51" s="2"/>
    </row>
    <row r="52" spans="1:10" ht="12.75">
      <c r="A52">
        <v>2014</v>
      </c>
      <c r="B52" s="2">
        <v>12</v>
      </c>
      <c r="C52" s="2" t="s">
        <v>81</v>
      </c>
      <c r="D52" s="11">
        <v>114</v>
      </c>
      <c r="E52" s="11"/>
      <c r="F52" s="11" t="s">
        <v>349</v>
      </c>
      <c r="G52" t="s">
        <v>517</v>
      </c>
      <c r="H52" t="s">
        <v>518</v>
      </c>
      <c r="I52">
        <v>29.99</v>
      </c>
      <c r="J52">
        <v>6</v>
      </c>
    </row>
    <row r="53" spans="1:11" ht="12.75">
      <c r="A53">
        <v>2014</v>
      </c>
      <c r="B53" s="2">
        <v>6</v>
      </c>
      <c r="C53" s="2" t="s">
        <v>81</v>
      </c>
      <c r="D53" s="11">
        <v>43</v>
      </c>
      <c r="E53" s="11"/>
      <c r="F53" s="11" t="s">
        <v>349</v>
      </c>
      <c r="G53" s="2" t="s">
        <v>1395</v>
      </c>
      <c r="H53" s="2" t="s">
        <v>1396</v>
      </c>
      <c r="I53" s="2">
        <v>40</v>
      </c>
      <c r="J53" s="2">
        <v>8</v>
      </c>
      <c r="K53" s="2"/>
    </row>
    <row r="54" spans="1:11" ht="12.75">
      <c r="A54">
        <v>2014</v>
      </c>
      <c r="B54" s="2">
        <v>7</v>
      </c>
      <c r="C54" s="2" t="s">
        <v>81</v>
      </c>
      <c r="D54" s="11">
        <v>46</v>
      </c>
      <c r="E54" s="11"/>
      <c r="F54" s="11" t="s">
        <v>349</v>
      </c>
      <c r="G54" s="2" t="s">
        <v>1395</v>
      </c>
      <c r="H54" s="2" t="s">
        <v>4</v>
      </c>
      <c r="I54" s="2">
        <v>29.99</v>
      </c>
      <c r="J54" s="2">
        <v>6</v>
      </c>
      <c r="K54" s="2"/>
    </row>
    <row r="55" spans="1:11" ht="12.75">
      <c r="A55">
        <v>2014</v>
      </c>
      <c r="B55" s="2">
        <v>9</v>
      </c>
      <c r="C55" s="2" t="s">
        <v>81</v>
      </c>
      <c r="D55" s="11">
        <v>86</v>
      </c>
      <c r="E55" s="11"/>
      <c r="F55" s="11" t="s">
        <v>349</v>
      </c>
      <c r="G55" s="2" t="s">
        <v>49</v>
      </c>
      <c r="H55" s="2" t="s">
        <v>50</v>
      </c>
      <c r="I55" s="2">
        <v>29.99</v>
      </c>
      <c r="J55" s="2">
        <v>6</v>
      </c>
      <c r="K55" s="2"/>
    </row>
    <row r="56" spans="1:11" ht="12.75">
      <c r="A56">
        <v>2014</v>
      </c>
      <c r="B56" s="2">
        <v>5</v>
      </c>
      <c r="C56" s="2" t="s">
        <v>81</v>
      </c>
      <c r="D56" s="11">
        <v>18</v>
      </c>
      <c r="E56" s="11"/>
      <c r="F56" s="11" t="s">
        <v>349</v>
      </c>
      <c r="G56" s="2" t="s">
        <v>1243</v>
      </c>
      <c r="H56" s="2" t="s">
        <v>1365</v>
      </c>
      <c r="I56" s="2">
        <v>29.99</v>
      </c>
      <c r="J56" s="2">
        <v>6</v>
      </c>
      <c r="K56" s="2"/>
    </row>
    <row r="57" spans="1:11" ht="12.75">
      <c r="A57">
        <v>2014</v>
      </c>
      <c r="B57" s="2">
        <v>8</v>
      </c>
      <c r="C57" s="2" t="s">
        <v>81</v>
      </c>
      <c r="D57" s="11">
        <v>70</v>
      </c>
      <c r="E57" s="11" t="s">
        <v>263</v>
      </c>
      <c r="F57" s="11" t="s">
        <v>349</v>
      </c>
      <c r="G57" s="2" t="s">
        <v>1243</v>
      </c>
      <c r="H57" s="2" t="s">
        <v>34</v>
      </c>
      <c r="I57" s="2">
        <v>29.99</v>
      </c>
      <c r="J57" s="2">
        <v>6</v>
      </c>
      <c r="K57" s="2"/>
    </row>
    <row r="58" spans="1:10" ht="12.75">
      <c r="A58">
        <v>2015</v>
      </c>
      <c r="B58" s="2">
        <v>1</v>
      </c>
      <c r="C58" s="2" t="s">
        <v>81</v>
      </c>
      <c r="D58" s="11">
        <v>128</v>
      </c>
      <c r="E58" s="11"/>
      <c r="F58" s="11" t="s">
        <v>349</v>
      </c>
      <c r="G58" t="s">
        <v>1243</v>
      </c>
      <c r="H58" t="s">
        <v>509</v>
      </c>
      <c r="I58">
        <v>29.99</v>
      </c>
      <c r="J58">
        <v>6</v>
      </c>
    </row>
    <row r="59" spans="1:11" ht="12.75">
      <c r="A59">
        <v>2014</v>
      </c>
      <c r="B59" s="2">
        <v>5</v>
      </c>
      <c r="C59" s="2" t="s">
        <v>81</v>
      </c>
      <c r="D59" s="11">
        <v>11</v>
      </c>
      <c r="E59" s="11" t="s">
        <v>163</v>
      </c>
      <c r="F59" s="11" t="s">
        <v>349</v>
      </c>
      <c r="G59" s="2" t="s">
        <v>1357</v>
      </c>
      <c r="H59" s="2" t="s">
        <v>1358</v>
      </c>
      <c r="I59" s="2">
        <v>29.99</v>
      </c>
      <c r="J59" s="2">
        <v>6</v>
      </c>
      <c r="K59" s="2"/>
    </row>
    <row r="60" spans="1:11" ht="12.75">
      <c r="A60">
        <v>2014</v>
      </c>
      <c r="B60" s="2">
        <v>7</v>
      </c>
      <c r="C60" s="2" t="s">
        <v>81</v>
      </c>
      <c r="D60" s="11">
        <v>66</v>
      </c>
      <c r="E60" s="11"/>
      <c r="F60" s="11" t="s">
        <v>349</v>
      </c>
      <c r="G60" s="2" t="s">
        <v>28</v>
      </c>
      <c r="H60" s="2" t="s">
        <v>29</v>
      </c>
      <c r="I60" s="2">
        <v>29.99</v>
      </c>
      <c r="J60" s="2">
        <v>6</v>
      </c>
      <c r="K60" s="2"/>
    </row>
    <row r="61" spans="1:11" ht="12.75">
      <c r="A61">
        <v>2014</v>
      </c>
      <c r="B61" s="2">
        <v>10</v>
      </c>
      <c r="C61" s="2" t="s">
        <v>81</v>
      </c>
      <c r="D61" s="11">
        <v>88</v>
      </c>
      <c r="E61" s="11"/>
      <c r="F61" s="11" t="s">
        <v>349</v>
      </c>
      <c r="G61" s="2" t="s">
        <v>1357</v>
      </c>
      <c r="H61" s="2" t="s">
        <v>52</v>
      </c>
      <c r="I61" s="2">
        <v>29.99</v>
      </c>
      <c r="J61" s="2">
        <v>6</v>
      </c>
      <c r="K61" s="2"/>
    </row>
    <row r="62" spans="1:10" ht="12.75">
      <c r="A62">
        <v>2015</v>
      </c>
      <c r="B62" s="2">
        <v>1</v>
      </c>
      <c r="C62" s="2" t="s">
        <v>81</v>
      </c>
      <c r="D62" s="11">
        <v>134</v>
      </c>
      <c r="E62" s="11"/>
      <c r="F62" s="11" t="s">
        <v>349</v>
      </c>
      <c r="G62" t="s">
        <v>1357</v>
      </c>
      <c r="H62" t="s">
        <v>514</v>
      </c>
      <c r="I62">
        <v>29.99</v>
      </c>
      <c r="J62">
        <v>6</v>
      </c>
    </row>
    <row r="63" spans="1:11" ht="12.75">
      <c r="A63">
        <v>2014</v>
      </c>
      <c r="B63" s="2">
        <v>6</v>
      </c>
      <c r="C63" s="2" t="s">
        <v>81</v>
      </c>
      <c r="D63" s="11">
        <v>35</v>
      </c>
      <c r="E63" s="11"/>
      <c r="F63" s="11" t="s">
        <v>349</v>
      </c>
      <c r="G63" s="2" t="s">
        <v>1196</v>
      </c>
      <c r="H63" s="2" t="s">
        <v>1362</v>
      </c>
      <c r="I63" s="2">
        <v>43</v>
      </c>
      <c r="J63" s="2">
        <v>8.6</v>
      </c>
      <c r="K63" s="2"/>
    </row>
    <row r="64" spans="1:11" ht="12.75">
      <c r="A64">
        <v>2014</v>
      </c>
      <c r="B64" s="2">
        <v>7</v>
      </c>
      <c r="C64" s="2" t="s">
        <v>81</v>
      </c>
      <c r="D64" s="11">
        <v>68</v>
      </c>
      <c r="E64" s="11"/>
      <c r="F64" s="11" t="s">
        <v>349</v>
      </c>
      <c r="G64" s="2" t="s">
        <v>1196</v>
      </c>
      <c r="H64" s="2" t="s">
        <v>1362</v>
      </c>
      <c r="I64" s="2">
        <v>43</v>
      </c>
      <c r="J64" s="2">
        <v>8.6</v>
      </c>
      <c r="K64" s="2"/>
    </row>
    <row r="65" spans="1:11" ht="12.75">
      <c r="A65">
        <v>2014</v>
      </c>
      <c r="B65" s="2">
        <v>10</v>
      </c>
      <c r="C65" s="2" t="s">
        <v>81</v>
      </c>
      <c r="D65" s="11">
        <v>97</v>
      </c>
      <c r="E65" s="11"/>
      <c r="F65" s="11" t="s">
        <v>349</v>
      </c>
      <c r="G65" s="2" t="s">
        <v>1196</v>
      </c>
      <c r="H65" s="2" t="s">
        <v>60</v>
      </c>
      <c r="I65" s="2">
        <v>43</v>
      </c>
      <c r="J65" s="2">
        <v>8.6</v>
      </c>
      <c r="K65" s="2"/>
    </row>
    <row r="66" spans="1:11" ht="12.75">
      <c r="A66">
        <v>2014</v>
      </c>
      <c r="B66" s="2">
        <v>7</v>
      </c>
      <c r="C66" s="2" t="s">
        <v>81</v>
      </c>
      <c r="D66" s="11">
        <v>51</v>
      </c>
      <c r="E66" s="11"/>
      <c r="F66" s="11" t="s">
        <v>349</v>
      </c>
      <c r="G66" s="2" t="s">
        <v>1306</v>
      </c>
      <c r="H66" s="2" t="s">
        <v>10</v>
      </c>
      <c r="I66" s="2">
        <v>43</v>
      </c>
      <c r="J66" s="2">
        <v>8.6</v>
      </c>
      <c r="K66" s="2"/>
    </row>
    <row r="67" spans="1:11" ht="12.75">
      <c r="A67">
        <v>2014</v>
      </c>
      <c r="B67" s="2">
        <v>8</v>
      </c>
      <c r="C67" s="2" t="s">
        <v>81</v>
      </c>
      <c r="D67" s="11">
        <v>74</v>
      </c>
      <c r="E67" s="11" t="s">
        <v>263</v>
      </c>
      <c r="F67" s="11" t="s">
        <v>349</v>
      </c>
      <c r="G67" s="2" t="s">
        <v>1306</v>
      </c>
      <c r="H67" s="2" t="s">
        <v>10</v>
      </c>
      <c r="I67" s="2">
        <v>43</v>
      </c>
      <c r="J67" s="2">
        <v>8.6</v>
      </c>
      <c r="K67" s="2"/>
    </row>
    <row r="68" spans="1:10" ht="12.75">
      <c r="A68">
        <v>2014</v>
      </c>
      <c r="B68" s="2">
        <v>12</v>
      </c>
      <c r="C68" s="2" t="s">
        <v>81</v>
      </c>
      <c r="D68" s="11">
        <v>119</v>
      </c>
      <c r="E68" s="11"/>
      <c r="F68" s="11" t="s">
        <v>349</v>
      </c>
      <c r="G68" t="s">
        <v>1262</v>
      </c>
      <c r="H68" t="s">
        <v>1362</v>
      </c>
      <c r="I68">
        <v>43</v>
      </c>
      <c r="J68">
        <v>8.6</v>
      </c>
    </row>
    <row r="69" spans="1:11" ht="12.75">
      <c r="A69">
        <v>2014</v>
      </c>
      <c r="B69" s="2">
        <v>5</v>
      </c>
      <c r="C69" s="2" t="s">
        <v>81</v>
      </c>
      <c r="D69" s="11">
        <v>15</v>
      </c>
      <c r="E69" s="11" t="s">
        <v>163</v>
      </c>
      <c r="F69" s="11" t="s">
        <v>349</v>
      </c>
      <c r="G69" s="2" t="s">
        <v>1361</v>
      </c>
      <c r="H69" s="2" t="s">
        <v>1362</v>
      </c>
      <c r="I69" s="2">
        <v>43</v>
      </c>
      <c r="J69" s="2">
        <v>8.6</v>
      </c>
      <c r="K69" s="2"/>
    </row>
    <row r="70" spans="1:10" ht="12.75">
      <c r="A70">
        <v>2014</v>
      </c>
      <c r="B70" s="2">
        <v>12</v>
      </c>
      <c r="C70" s="2" t="s">
        <v>81</v>
      </c>
      <c r="D70" s="11">
        <v>115</v>
      </c>
      <c r="E70" s="11"/>
      <c r="F70" s="11" t="s">
        <v>349</v>
      </c>
      <c r="G70" t="s">
        <v>94</v>
      </c>
      <c r="H70" t="s">
        <v>1362</v>
      </c>
      <c r="I70">
        <v>43</v>
      </c>
      <c r="J70">
        <v>8.6</v>
      </c>
    </row>
    <row r="71" spans="1:11" ht="12.75">
      <c r="A71">
        <v>2014</v>
      </c>
      <c r="B71" s="2">
        <v>9</v>
      </c>
      <c r="C71" s="2" t="s">
        <v>81</v>
      </c>
      <c r="D71" s="11">
        <v>84</v>
      </c>
      <c r="E71" s="11"/>
      <c r="F71" s="11" t="s">
        <v>349</v>
      </c>
      <c r="G71" s="2" t="s">
        <v>47</v>
      </c>
      <c r="H71" s="2" t="s">
        <v>1362</v>
      </c>
      <c r="I71" s="2">
        <v>43</v>
      </c>
      <c r="J71" s="2">
        <v>8.6</v>
      </c>
      <c r="K71" s="2"/>
    </row>
    <row r="72" spans="1:11" ht="12.75">
      <c r="A72">
        <v>2014</v>
      </c>
      <c r="B72" s="2">
        <v>5</v>
      </c>
      <c r="C72" s="2" t="s">
        <v>81</v>
      </c>
      <c r="D72" s="11">
        <v>2</v>
      </c>
      <c r="E72" s="11" t="s">
        <v>163</v>
      </c>
      <c r="F72" s="11" t="s">
        <v>349</v>
      </c>
      <c r="G72" t="s">
        <v>1211</v>
      </c>
      <c r="H72" s="2" t="s">
        <v>1346</v>
      </c>
      <c r="I72" s="2">
        <v>9</v>
      </c>
      <c r="J72" s="2">
        <v>1.8</v>
      </c>
      <c r="K72" s="2"/>
    </row>
    <row r="73" spans="1:12" ht="12.75">
      <c r="A73">
        <v>2014</v>
      </c>
      <c r="B73" s="2">
        <v>5</v>
      </c>
      <c r="C73" s="2" t="s">
        <v>81</v>
      </c>
      <c r="D73" s="11">
        <v>20</v>
      </c>
      <c r="E73" s="11"/>
      <c r="F73" s="11" t="s">
        <v>349</v>
      </c>
      <c r="G73" s="2" t="s">
        <v>1211</v>
      </c>
      <c r="H73" s="2" t="s">
        <v>1368</v>
      </c>
      <c r="I73" s="2">
        <v>130</v>
      </c>
      <c r="J73" s="2">
        <v>26</v>
      </c>
      <c r="K73" s="2"/>
      <c r="L73">
        <f>SUM(I43:I73)</f>
        <v>1205.9</v>
      </c>
    </row>
    <row r="74" spans="1:12" ht="12.75">
      <c r="A74">
        <v>2014</v>
      </c>
      <c r="B74" s="2">
        <v>5</v>
      </c>
      <c r="C74" s="2" t="s">
        <v>81</v>
      </c>
      <c r="D74" s="11">
        <v>10</v>
      </c>
      <c r="E74" s="11" t="s">
        <v>163</v>
      </c>
      <c r="F74" s="11" t="s">
        <v>280</v>
      </c>
      <c r="G74" s="2" t="s">
        <v>1355</v>
      </c>
      <c r="H74" s="2" t="s">
        <v>1356</v>
      </c>
      <c r="I74" s="2">
        <v>2253.36</v>
      </c>
      <c r="J74" s="2"/>
      <c r="K74" s="2"/>
      <c r="L74">
        <f>I74</f>
        <v>2253.36</v>
      </c>
    </row>
    <row r="75" spans="1:11" ht="12.75">
      <c r="A75">
        <v>2014</v>
      </c>
      <c r="B75" s="2">
        <v>10</v>
      </c>
      <c r="C75" s="2" t="s">
        <v>81</v>
      </c>
      <c r="D75" s="11">
        <v>98</v>
      </c>
      <c r="E75" s="11"/>
      <c r="F75" s="11" t="s">
        <v>1105</v>
      </c>
      <c r="G75" s="2" t="s">
        <v>61</v>
      </c>
      <c r="H75" s="2" t="s">
        <v>1339</v>
      </c>
      <c r="I75" s="2">
        <v>97.71</v>
      </c>
      <c r="J75" s="2">
        <v>4.89</v>
      </c>
      <c r="K75" s="2"/>
    </row>
    <row r="76" spans="1:11" ht="12.75">
      <c r="A76">
        <v>2014</v>
      </c>
      <c r="B76" s="2">
        <v>5</v>
      </c>
      <c r="C76" s="2" t="s">
        <v>81</v>
      </c>
      <c r="D76" s="11">
        <v>14</v>
      </c>
      <c r="E76" s="11" t="s">
        <v>163</v>
      </c>
      <c r="F76" s="11" t="s">
        <v>1105</v>
      </c>
      <c r="G76" s="2" t="s">
        <v>1124</v>
      </c>
      <c r="H76" s="2" t="s">
        <v>1220</v>
      </c>
      <c r="I76" s="2">
        <v>75.44</v>
      </c>
      <c r="J76" s="2">
        <v>3.77</v>
      </c>
      <c r="K76" s="2"/>
    </row>
    <row r="77" spans="1:11" ht="12.75">
      <c r="A77">
        <v>2014</v>
      </c>
      <c r="B77" s="2">
        <v>7</v>
      </c>
      <c r="C77" s="2" t="s">
        <v>81</v>
      </c>
      <c r="D77" s="11">
        <v>61</v>
      </c>
      <c r="E77" s="11"/>
      <c r="F77" s="11" t="s">
        <v>1105</v>
      </c>
      <c r="G77" s="2" t="s">
        <v>1124</v>
      </c>
      <c r="H77" s="2" t="s">
        <v>24</v>
      </c>
      <c r="I77" s="2">
        <v>89.86</v>
      </c>
      <c r="J77" s="2">
        <v>4.49</v>
      </c>
      <c r="K77" s="2"/>
    </row>
    <row r="78" spans="1:11" ht="12.75">
      <c r="A78">
        <v>2014</v>
      </c>
      <c r="B78" s="2">
        <v>5</v>
      </c>
      <c r="C78" s="2" t="s">
        <v>81</v>
      </c>
      <c r="D78" s="11">
        <v>9</v>
      </c>
      <c r="E78" s="11" t="s">
        <v>163</v>
      </c>
      <c r="F78" s="11" t="s">
        <v>1105</v>
      </c>
      <c r="G78" s="2" t="s">
        <v>1195</v>
      </c>
      <c r="H78" s="2" t="s">
        <v>1354</v>
      </c>
      <c r="I78" s="2">
        <v>15.65</v>
      </c>
      <c r="J78" s="2">
        <v>3.13</v>
      </c>
      <c r="K78" s="2"/>
    </row>
    <row r="79" spans="1:11" ht="12.75">
      <c r="A79">
        <v>2014</v>
      </c>
      <c r="B79" s="2">
        <v>10</v>
      </c>
      <c r="C79" s="2" t="s">
        <v>81</v>
      </c>
      <c r="D79" s="11">
        <v>90</v>
      </c>
      <c r="E79" s="11"/>
      <c r="F79" s="11" t="s">
        <v>1105</v>
      </c>
      <c r="G79" s="2" t="s">
        <v>1195</v>
      </c>
      <c r="H79" s="2" t="s">
        <v>54</v>
      </c>
      <c r="I79" s="2">
        <v>15.65</v>
      </c>
      <c r="J79" s="2">
        <v>3.13</v>
      </c>
      <c r="K79" s="2"/>
    </row>
    <row r="80" spans="1:10" ht="12.75">
      <c r="A80">
        <v>2015</v>
      </c>
      <c r="B80" s="2">
        <v>1</v>
      </c>
      <c r="C80" s="2" t="s">
        <v>81</v>
      </c>
      <c r="D80" s="11">
        <v>132</v>
      </c>
      <c r="E80" s="11"/>
      <c r="F80" s="11" t="s">
        <v>1105</v>
      </c>
      <c r="G80" t="s">
        <v>1195</v>
      </c>
      <c r="H80" t="s">
        <v>512</v>
      </c>
      <c r="I80">
        <v>15.65</v>
      </c>
      <c r="J80">
        <v>3.13</v>
      </c>
    </row>
    <row r="81" spans="1:12" ht="12.75">
      <c r="A81">
        <v>2014</v>
      </c>
      <c r="B81" s="2">
        <v>7</v>
      </c>
      <c r="C81" s="2" t="s">
        <v>81</v>
      </c>
      <c r="D81" s="11">
        <v>54</v>
      </c>
      <c r="E81" s="11"/>
      <c r="F81" s="11" t="s">
        <v>1105</v>
      </c>
      <c r="G81" s="2" t="s">
        <v>13</v>
      </c>
      <c r="H81" s="2" t="s">
        <v>14</v>
      </c>
      <c r="I81" s="2">
        <v>15.65</v>
      </c>
      <c r="J81" s="2">
        <v>3.13</v>
      </c>
      <c r="K81" s="2"/>
      <c r="L81">
        <f>SUM(I75:I81)</f>
        <v>325.6099999999999</v>
      </c>
    </row>
    <row r="82" spans="1:11" ht="12.75">
      <c r="A82">
        <v>2014</v>
      </c>
      <c r="B82" s="2">
        <v>5</v>
      </c>
      <c r="C82" s="2" t="s">
        <v>81</v>
      </c>
      <c r="D82" s="11">
        <v>25</v>
      </c>
      <c r="E82" s="11"/>
      <c r="F82" s="11" t="s">
        <v>351</v>
      </c>
      <c r="G82" s="2" t="s">
        <v>1372</v>
      </c>
      <c r="H82" s="2" t="s">
        <v>1375</v>
      </c>
      <c r="I82" s="2">
        <v>147</v>
      </c>
      <c r="J82" s="2">
        <v>29.4</v>
      </c>
      <c r="K82" s="2"/>
    </row>
    <row r="83" spans="1:11" ht="12.75">
      <c r="A83">
        <v>2014</v>
      </c>
      <c r="B83" s="2">
        <v>7</v>
      </c>
      <c r="C83" s="2" t="s">
        <v>81</v>
      </c>
      <c r="D83" s="11">
        <v>49</v>
      </c>
      <c r="E83" s="11"/>
      <c r="F83" s="11" t="s">
        <v>351</v>
      </c>
      <c r="G83" s="2" t="s">
        <v>7</v>
      </c>
      <c r="H83" s="2" t="s">
        <v>8</v>
      </c>
      <c r="I83" s="2">
        <v>69.18</v>
      </c>
      <c r="J83" s="2"/>
      <c r="K83" s="2"/>
    </row>
    <row r="84" spans="1:9" ht="12.75">
      <c r="A84">
        <v>2014</v>
      </c>
      <c r="B84" s="2">
        <v>12</v>
      </c>
      <c r="C84" s="2" t="s">
        <v>81</v>
      </c>
      <c r="D84" s="11">
        <v>122</v>
      </c>
      <c r="E84" s="11"/>
      <c r="F84" s="11" t="s">
        <v>351</v>
      </c>
      <c r="G84" t="s">
        <v>1107</v>
      </c>
      <c r="H84" t="s">
        <v>525</v>
      </c>
      <c r="I84">
        <v>45.99</v>
      </c>
    </row>
    <row r="85" spans="1:11" ht="12.75">
      <c r="A85">
        <v>2014</v>
      </c>
      <c r="B85" s="2">
        <v>6</v>
      </c>
      <c r="C85" s="2" t="s">
        <v>81</v>
      </c>
      <c r="D85" s="11">
        <v>33</v>
      </c>
      <c r="E85" s="11"/>
      <c r="F85" s="11" t="s">
        <v>351</v>
      </c>
      <c r="G85" s="2" t="s">
        <v>816</v>
      </c>
      <c r="H85" s="2" t="s">
        <v>1386</v>
      </c>
      <c r="I85" s="2">
        <v>25</v>
      </c>
      <c r="J85" s="2"/>
      <c r="K85" s="2"/>
    </row>
    <row r="86" spans="1:10" ht="12.75">
      <c r="A86">
        <v>2014</v>
      </c>
      <c r="B86" s="2">
        <v>11</v>
      </c>
      <c r="C86" s="2" t="s">
        <v>81</v>
      </c>
      <c r="D86" s="11">
        <v>112</v>
      </c>
      <c r="E86" s="11" t="s">
        <v>840</v>
      </c>
      <c r="F86" s="11" t="s">
        <v>351</v>
      </c>
      <c r="G86" t="s">
        <v>79</v>
      </c>
      <c r="H86" t="s">
        <v>80</v>
      </c>
      <c r="I86">
        <v>20</v>
      </c>
      <c r="J86">
        <v>4</v>
      </c>
    </row>
    <row r="87" spans="1:11" ht="12.75">
      <c r="A87">
        <v>2014</v>
      </c>
      <c r="B87" s="2">
        <v>6</v>
      </c>
      <c r="C87" s="2" t="s">
        <v>81</v>
      </c>
      <c r="D87" s="11">
        <v>36</v>
      </c>
      <c r="E87" s="11"/>
      <c r="F87" s="11" t="s">
        <v>351</v>
      </c>
      <c r="G87" s="2" t="s">
        <v>1389</v>
      </c>
      <c r="H87" s="2" t="s">
        <v>1390</v>
      </c>
      <c r="I87" s="2">
        <v>175.16</v>
      </c>
      <c r="J87" s="2"/>
      <c r="K87" s="2"/>
    </row>
    <row r="88" spans="1:9" ht="12.75">
      <c r="A88">
        <v>2014</v>
      </c>
      <c r="B88" s="2">
        <v>12</v>
      </c>
      <c r="C88" s="2" t="s">
        <v>81</v>
      </c>
      <c r="D88" s="11">
        <v>121</v>
      </c>
      <c r="E88" s="11"/>
      <c r="F88" s="11" t="s">
        <v>351</v>
      </c>
      <c r="G88" t="s">
        <v>1319</v>
      </c>
      <c r="H88" t="s">
        <v>524</v>
      </c>
      <c r="I88">
        <v>75</v>
      </c>
    </row>
    <row r="89" spans="1:9" ht="12.75">
      <c r="A89">
        <v>2014</v>
      </c>
      <c r="B89" s="2">
        <v>12</v>
      </c>
      <c r="C89" s="2" t="s">
        <v>81</v>
      </c>
      <c r="D89" s="11">
        <v>124</v>
      </c>
      <c r="E89" s="11"/>
      <c r="F89" s="11" t="s">
        <v>351</v>
      </c>
      <c r="G89" t="s">
        <v>527</v>
      </c>
      <c r="H89" t="s">
        <v>969</v>
      </c>
      <c r="I89">
        <v>50</v>
      </c>
    </row>
    <row r="90" spans="1:12" ht="12.75">
      <c r="A90">
        <v>2014</v>
      </c>
      <c r="B90" s="2">
        <v>11</v>
      </c>
      <c r="C90" s="2" t="s">
        <v>81</v>
      </c>
      <c r="D90" s="11">
        <v>106</v>
      </c>
      <c r="E90" s="11"/>
      <c r="F90" s="11" t="s">
        <v>351</v>
      </c>
      <c r="G90" s="2" t="s">
        <v>70</v>
      </c>
      <c r="H90" s="2" t="s">
        <v>71</v>
      </c>
      <c r="I90" s="2">
        <v>1056</v>
      </c>
      <c r="J90" s="2"/>
      <c r="K90" s="2"/>
      <c r="L90">
        <f>SUM(I82:I90)</f>
        <v>1663.33</v>
      </c>
    </row>
    <row r="91" spans="1:11" ht="12.75">
      <c r="A91">
        <v>2014</v>
      </c>
      <c r="B91" s="2">
        <v>6</v>
      </c>
      <c r="C91" s="2" t="s">
        <v>81</v>
      </c>
      <c r="D91" s="11">
        <v>40</v>
      </c>
      <c r="E91" s="11"/>
      <c r="F91" s="11" t="s">
        <v>353</v>
      </c>
      <c r="G91" s="2" t="s">
        <v>980</v>
      </c>
      <c r="H91" s="2" t="s">
        <v>1228</v>
      </c>
      <c r="I91" s="2">
        <v>334.14</v>
      </c>
      <c r="J91" s="2">
        <v>66.83</v>
      </c>
      <c r="K91" s="2"/>
    </row>
    <row r="92" spans="1:11" ht="12.75">
      <c r="A92">
        <v>2014</v>
      </c>
      <c r="B92" s="2">
        <v>6</v>
      </c>
      <c r="C92" s="2" t="s">
        <v>81</v>
      </c>
      <c r="D92" s="11">
        <v>38</v>
      </c>
      <c r="E92" s="11"/>
      <c r="F92" s="11" t="s">
        <v>353</v>
      </c>
      <c r="G92" s="2" t="s">
        <v>1208</v>
      </c>
      <c r="H92" s="2" t="s">
        <v>1336</v>
      </c>
      <c r="I92" s="2">
        <v>80</v>
      </c>
      <c r="J92" s="2">
        <v>16</v>
      </c>
      <c r="K92" s="2"/>
    </row>
    <row r="93" spans="1:12" ht="12.75">
      <c r="A93">
        <v>2014</v>
      </c>
      <c r="B93" s="2">
        <v>7</v>
      </c>
      <c r="C93" s="2" t="s">
        <v>81</v>
      </c>
      <c r="D93" s="11">
        <v>69</v>
      </c>
      <c r="E93" s="11"/>
      <c r="F93" s="11" t="s">
        <v>353</v>
      </c>
      <c r="G93" s="2" t="s">
        <v>32</v>
      </c>
      <c r="H93" s="2" t="s">
        <v>33</v>
      </c>
      <c r="I93" s="2">
        <v>71</v>
      </c>
      <c r="J93" s="2">
        <v>14.2</v>
      </c>
      <c r="K93" s="2"/>
      <c r="L93">
        <f>SUM(I91:I93)</f>
        <v>485.14</v>
      </c>
    </row>
    <row r="94" spans="1:11" ht="12.75">
      <c r="A94">
        <v>2014</v>
      </c>
      <c r="B94" s="2">
        <v>8</v>
      </c>
      <c r="C94" s="2" t="s">
        <v>81</v>
      </c>
      <c r="D94" s="11">
        <v>77</v>
      </c>
      <c r="E94" s="11" t="s">
        <v>263</v>
      </c>
      <c r="F94" s="11" t="s">
        <v>345</v>
      </c>
      <c r="G94" s="2" t="s">
        <v>39</v>
      </c>
      <c r="H94" s="2" t="s">
        <v>40</v>
      </c>
      <c r="I94" s="2">
        <v>97.85</v>
      </c>
      <c r="J94" s="2"/>
      <c r="K94" s="2"/>
    </row>
    <row r="95" spans="1:11" ht="12.75">
      <c r="A95">
        <v>2014</v>
      </c>
      <c r="B95" s="2">
        <v>7</v>
      </c>
      <c r="C95" s="2" t="s">
        <v>81</v>
      </c>
      <c r="D95" s="11">
        <v>55</v>
      </c>
      <c r="E95" s="11"/>
      <c r="F95" s="11" t="s">
        <v>345</v>
      </c>
      <c r="G95" s="2" t="s">
        <v>15</v>
      </c>
      <c r="H95" s="2" t="s">
        <v>16</v>
      </c>
      <c r="I95" s="2">
        <v>30.1</v>
      </c>
      <c r="J95" s="2">
        <v>6.02</v>
      </c>
      <c r="K95" s="2"/>
    </row>
    <row r="96" spans="1:11" ht="12.75">
      <c r="A96">
        <v>2014</v>
      </c>
      <c r="B96" s="2">
        <v>10</v>
      </c>
      <c r="C96" s="2" t="s">
        <v>81</v>
      </c>
      <c r="D96" s="11">
        <v>96</v>
      </c>
      <c r="E96" s="11"/>
      <c r="F96" s="11" t="s">
        <v>345</v>
      </c>
      <c r="G96" s="2" t="s">
        <v>15</v>
      </c>
      <c r="H96" s="2" t="s">
        <v>59</v>
      </c>
      <c r="I96" s="2">
        <v>51.66</v>
      </c>
      <c r="J96" s="2">
        <v>10.34</v>
      </c>
      <c r="K96" s="2"/>
    </row>
    <row r="97" spans="1:11" ht="12.75">
      <c r="A97">
        <v>2014</v>
      </c>
      <c r="B97" s="2">
        <v>5</v>
      </c>
      <c r="C97" s="2" t="s">
        <v>81</v>
      </c>
      <c r="D97" s="11">
        <v>4</v>
      </c>
      <c r="E97" s="11" t="s">
        <v>163</v>
      </c>
      <c r="F97" s="11" t="s">
        <v>345</v>
      </c>
      <c r="G97" s="2" t="s">
        <v>1200</v>
      </c>
      <c r="H97" s="2" t="s">
        <v>1349</v>
      </c>
      <c r="I97" s="2">
        <v>24.53</v>
      </c>
      <c r="J97" s="2"/>
      <c r="K97" s="2"/>
    </row>
    <row r="98" spans="1:11" ht="12.75">
      <c r="A98">
        <v>2014</v>
      </c>
      <c r="B98" s="2">
        <v>6</v>
      </c>
      <c r="C98" s="2" t="s">
        <v>81</v>
      </c>
      <c r="D98" s="11">
        <v>42</v>
      </c>
      <c r="E98" s="11"/>
      <c r="F98" s="11" t="s">
        <v>345</v>
      </c>
      <c r="G98" s="2" t="s">
        <v>1200</v>
      </c>
      <c r="H98" s="2" t="s">
        <v>1394</v>
      </c>
      <c r="I98" s="2">
        <v>37.06</v>
      </c>
      <c r="J98" s="2"/>
      <c r="K98" s="2"/>
    </row>
    <row r="99" spans="1:12" ht="12.75">
      <c r="A99">
        <v>2014</v>
      </c>
      <c r="B99" s="2">
        <v>5</v>
      </c>
      <c r="C99" s="2" t="s">
        <v>81</v>
      </c>
      <c r="D99" s="11">
        <v>13</v>
      </c>
      <c r="E99" s="11" t="s">
        <v>163</v>
      </c>
      <c r="F99" s="11" t="s">
        <v>345</v>
      </c>
      <c r="G99" s="2" t="s">
        <v>1360</v>
      </c>
      <c r="H99" s="2" t="s">
        <v>1019</v>
      </c>
      <c r="I99" s="2">
        <v>31.5</v>
      </c>
      <c r="J99" s="2"/>
      <c r="K99" s="2"/>
      <c r="L99">
        <f>SUM(I94:I99)</f>
        <v>272.7</v>
      </c>
    </row>
    <row r="100" spans="1:11" ht="12.75">
      <c r="A100">
        <v>2014</v>
      </c>
      <c r="B100" s="2">
        <v>6</v>
      </c>
      <c r="C100" s="2" t="s">
        <v>81</v>
      </c>
      <c r="D100" s="11">
        <v>39</v>
      </c>
      <c r="E100" s="11"/>
      <c r="F100" s="11" t="s">
        <v>1191</v>
      </c>
      <c r="G100" s="2" t="s">
        <v>844</v>
      </c>
      <c r="H100" s="2" t="s">
        <v>1091</v>
      </c>
      <c r="I100" s="12">
        <v>1047.2</v>
      </c>
      <c r="J100" s="2"/>
      <c r="K100" s="2"/>
    </row>
    <row r="101" spans="1:11" ht="12.75">
      <c r="A101">
        <v>2014</v>
      </c>
      <c r="B101" s="2">
        <v>5</v>
      </c>
      <c r="C101" s="2" t="s">
        <v>81</v>
      </c>
      <c r="D101" s="11">
        <v>16</v>
      </c>
      <c r="E101" s="11" t="s">
        <v>163</v>
      </c>
      <c r="F101" s="11" t="s">
        <v>1191</v>
      </c>
      <c r="G101" s="2" t="s">
        <v>1191</v>
      </c>
      <c r="H101" s="2" t="s">
        <v>1363</v>
      </c>
      <c r="I101" s="12">
        <v>1332.5</v>
      </c>
      <c r="J101" s="2"/>
      <c r="K101" s="2"/>
    </row>
    <row r="102" spans="1:11" ht="12.75">
      <c r="A102">
        <v>2014</v>
      </c>
      <c r="B102" s="2">
        <v>5</v>
      </c>
      <c r="C102" s="2" t="s">
        <v>81</v>
      </c>
      <c r="D102" s="11">
        <v>26</v>
      </c>
      <c r="E102" s="11"/>
      <c r="F102" s="11" t="s">
        <v>1191</v>
      </c>
      <c r="G102" s="2" t="s">
        <v>1191</v>
      </c>
      <c r="H102" s="2" t="s">
        <v>1377</v>
      </c>
      <c r="I102" s="12">
        <v>1380.3</v>
      </c>
      <c r="J102" s="2"/>
      <c r="K102" s="2"/>
    </row>
    <row r="103" spans="1:11" ht="12.75">
      <c r="A103">
        <v>2014</v>
      </c>
      <c r="B103" s="2">
        <v>7</v>
      </c>
      <c r="C103" s="2" t="s">
        <v>81</v>
      </c>
      <c r="D103" s="11">
        <v>53</v>
      </c>
      <c r="E103" s="11"/>
      <c r="F103" s="11" t="s">
        <v>1191</v>
      </c>
      <c r="G103" s="2" t="s">
        <v>1191</v>
      </c>
      <c r="H103" s="2" t="s">
        <v>1221</v>
      </c>
      <c r="I103" s="12">
        <v>1520.21</v>
      </c>
      <c r="J103" s="2"/>
      <c r="K103" s="2"/>
    </row>
    <row r="104" spans="1:11" ht="12.75">
      <c r="A104">
        <v>2014</v>
      </c>
      <c r="B104" s="2">
        <v>8</v>
      </c>
      <c r="C104" s="2" t="s">
        <v>81</v>
      </c>
      <c r="D104" s="11">
        <v>71</v>
      </c>
      <c r="E104" s="11" t="s">
        <v>263</v>
      </c>
      <c r="F104" s="11" t="s">
        <v>1191</v>
      </c>
      <c r="G104" s="2" t="s">
        <v>1191</v>
      </c>
      <c r="H104" s="2" t="s">
        <v>35</v>
      </c>
      <c r="I104" s="12">
        <v>1235.85</v>
      </c>
      <c r="J104" s="2"/>
      <c r="K104" s="2"/>
    </row>
    <row r="105" spans="1:11" ht="12.75">
      <c r="A105">
        <v>2014</v>
      </c>
      <c r="B105" s="2">
        <v>9</v>
      </c>
      <c r="C105" s="2" t="s">
        <v>81</v>
      </c>
      <c r="D105" s="11">
        <v>78</v>
      </c>
      <c r="E105" s="11"/>
      <c r="F105" s="11" t="s">
        <v>1191</v>
      </c>
      <c r="G105" s="2" t="s">
        <v>1191</v>
      </c>
      <c r="H105" s="2" t="s">
        <v>41</v>
      </c>
      <c r="I105" s="12">
        <v>1218.63</v>
      </c>
      <c r="J105" s="2"/>
      <c r="K105" s="2"/>
    </row>
    <row r="106" spans="1:11" ht="12.75">
      <c r="A106">
        <v>2014</v>
      </c>
      <c r="B106" s="2">
        <v>10</v>
      </c>
      <c r="C106" s="2" t="s">
        <v>81</v>
      </c>
      <c r="D106" s="11">
        <v>95</v>
      </c>
      <c r="E106" s="11"/>
      <c r="F106" s="11" t="s">
        <v>1191</v>
      </c>
      <c r="G106" s="2" t="s">
        <v>1191</v>
      </c>
      <c r="H106" s="2" t="s">
        <v>1221</v>
      </c>
      <c r="I106" s="12">
        <v>1000.96</v>
      </c>
      <c r="J106" s="2"/>
      <c r="K106" s="2"/>
    </row>
    <row r="107" spans="1:11" ht="12.75">
      <c r="A107">
        <v>2014</v>
      </c>
      <c r="B107" s="2">
        <v>11</v>
      </c>
      <c r="C107" s="2" t="s">
        <v>81</v>
      </c>
      <c r="D107" s="11">
        <v>107</v>
      </c>
      <c r="E107" s="11"/>
      <c r="F107" s="11" t="s">
        <v>1191</v>
      </c>
      <c r="G107" s="2" t="s">
        <v>1191</v>
      </c>
      <c r="H107" s="2" t="s">
        <v>72</v>
      </c>
      <c r="I107" s="12">
        <v>1288.91</v>
      </c>
      <c r="J107" s="2"/>
      <c r="K107" s="2"/>
    </row>
    <row r="108" spans="1:9" ht="12.75">
      <c r="A108">
        <v>2014</v>
      </c>
      <c r="B108" s="2">
        <v>12</v>
      </c>
      <c r="C108" s="2" t="s">
        <v>81</v>
      </c>
      <c r="D108" s="11">
        <v>117</v>
      </c>
      <c r="E108" s="11"/>
      <c r="F108" s="11" t="s">
        <v>1191</v>
      </c>
      <c r="G108" t="s">
        <v>1191</v>
      </c>
      <c r="H108" t="s">
        <v>520</v>
      </c>
      <c r="I108">
        <v>1260.95</v>
      </c>
    </row>
    <row r="109" spans="1:12" ht="12.75">
      <c r="A109">
        <v>2015</v>
      </c>
      <c r="B109" s="2">
        <v>1</v>
      </c>
      <c r="C109" s="2" t="s">
        <v>81</v>
      </c>
      <c r="D109" s="11">
        <v>130</v>
      </c>
      <c r="E109" s="11"/>
      <c r="F109" s="11" t="s">
        <v>1191</v>
      </c>
      <c r="G109" t="s">
        <v>1256</v>
      </c>
      <c r="H109" t="s">
        <v>1221</v>
      </c>
      <c r="I109">
        <v>1257.08</v>
      </c>
      <c r="L109" s="21">
        <f>SUM(I100:I109)</f>
        <v>12542.59</v>
      </c>
    </row>
    <row r="110" spans="1:11" ht="12.75">
      <c r="A110">
        <v>2014</v>
      </c>
      <c r="B110" s="2">
        <v>5</v>
      </c>
      <c r="C110" s="2" t="s">
        <v>81</v>
      </c>
      <c r="D110" s="11">
        <v>5</v>
      </c>
      <c r="E110" s="11" t="s">
        <v>163</v>
      </c>
      <c r="F110" s="11" t="s">
        <v>1039</v>
      </c>
      <c r="G110" s="2" t="s">
        <v>869</v>
      </c>
      <c r="H110" s="2" t="s">
        <v>1350</v>
      </c>
      <c r="I110" s="2">
        <v>200.09</v>
      </c>
      <c r="J110" s="2"/>
      <c r="K110" s="2"/>
    </row>
    <row r="111" spans="1:11" ht="12.75">
      <c r="A111">
        <v>2014</v>
      </c>
      <c r="B111" s="2">
        <v>5</v>
      </c>
      <c r="C111" s="2" t="s">
        <v>81</v>
      </c>
      <c r="D111" s="11">
        <v>7</v>
      </c>
      <c r="E111" s="11" t="s">
        <v>163</v>
      </c>
      <c r="F111" s="11" t="s">
        <v>1039</v>
      </c>
      <c r="G111" s="2" t="s">
        <v>1076</v>
      </c>
      <c r="H111" s="2" t="s">
        <v>1352</v>
      </c>
      <c r="I111" s="2">
        <v>12</v>
      </c>
      <c r="J111" s="2"/>
      <c r="K111" s="2"/>
    </row>
    <row r="112" spans="1:11" ht="12.75">
      <c r="A112">
        <v>2014</v>
      </c>
      <c r="B112" s="2">
        <v>5</v>
      </c>
      <c r="C112" s="2" t="s">
        <v>81</v>
      </c>
      <c r="D112" s="11">
        <v>24</v>
      </c>
      <c r="E112" s="11"/>
      <c r="F112" s="11" t="s">
        <v>1039</v>
      </c>
      <c r="G112" t="s">
        <v>1373</v>
      </c>
      <c r="H112" t="s">
        <v>1374</v>
      </c>
      <c r="I112" s="2">
        <v>35</v>
      </c>
      <c r="J112" s="2"/>
      <c r="K112" s="2"/>
    </row>
    <row r="113" spans="1:11" ht="12.75">
      <c r="A113">
        <v>2014</v>
      </c>
      <c r="B113" s="2">
        <v>5</v>
      </c>
      <c r="C113" s="2" t="s">
        <v>81</v>
      </c>
      <c r="D113" s="11">
        <v>23</v>
      </c>
      <c r="E113" s="11"/>
      <c r="F113" s="11" t="s">
        <v>1039</v>
      </c>
      <c r="G113" s="2" t="s">
        <v>852</v>
      </c>
      <c r="H113" s="2" t="s">
        <v>1371</v>
      </c>
      <c r="I113" s="2">
        <v>90</v>
      </c>
      <c r="J113" s="2">
        <v>18</v>
      </c>
      <c r="K113" s="2"/>
    </row>
    <row r="114" spans="1:9" ht="12.75">
      <c r="A114">
        <v>2015</v>
      </c>
      <c r="B114" s="2">
        <v>1</v>
      </c>
      <c r="C114" s="2" t="s">
        <v>81</v>
      </c>
      <c r="D114" s="11">
        <v>135</v>
      </c>
      <c r="E114" s="11"/>
      <c r="F114" s="11" t="s">
        <v>1039</v>
      </c>
      <c r="G114" t="s">
        <v>1110</v>
      </c>
      <c r="H114" t="s">
        <v>515</v>
      </c>
      <c r="I114">
        <v>149</v>
      </c>
    </row>
    <row r="115" spans="1:12" ht="12.75">
      <c r="A115">
        <v>2014</v>
      </c>
      <c r="B115" s="2">
        <v>5</v>
      </c>
      <c r="C115" s="2" t="s">
        <v>81</v>
      </c>
      <c r="D115" s="11">
        <v>19</v>
      </c>
      <c r="E115" s="11"/>
      <c r="F115" s="11" t="s">
        <v>1039</v>
      </c>
      <c r="G115" s="2" t="s">
        <v>1366</v>
      </c>
      <c r="H115" s="2" t="s">
        <v>1367</v>
      </c>
      <c r="I115" s="2">
        <v>95</v>
      </c>
      <c r="J115" s="2">
        <v>19</v>
      </c>
      <c r="K115" s="2"/>
      <c r="L115">
        <f>SUM(I110:I115)</f>
        <v>581.09</v>
      </c>
    </row>
    <row r="116" spans="1:9" ht="12.75">
      <c r="A116">
        <v>2014</v>
      </c>
      <c r="B116" s="2">
        <v>12</v>
      </c>
      <c r="C116" s="2" t="s">
        <v>81</v>
      </c>
      <c r="D116" s="11">
        <v>116</v>
      </c>
      <c r="E116" s="11"/>
      <c r="F116" s="11" t="s">
        <v>343</v>
      </c>
      <c r="G116" t="s">
        <v>212</v>
      </c>
      <c r="H116" t="s">
        <v>519</v>
      </c>
      <c r="I116">
        <v>267.26</v>
      </c>
    </row>
    <row r="117" spans="1:11" ht="12.75">
      <c r="A117">
        <v>2014</v>
      </c>
      <c r="B117" s="2">
        <v>5</v>
      </c>
      <c r="C117" s="2" t="s">
        <v>81</v>
      </c>
      <c r="D117" s="11">
        <v>27</v>
      </c>
      <c r="E117" s="11" t="s">
        <v>195</v>
      </c>
      <c r="F117" s="11" t="s">
        <v>343</v>
      </c>
      <c r="G117" s="2" t="s">
        <v>1378</v>
      </c>
      <c r="H117" s="2" t="s">
        <v>1379</v>
      </c>
      <c r="I117" s="2">
        <v>216</v>
      </c>
      <c r="J117" s="2"/>
      <c r="K117" s="2"/>
    </row>
    <row r="118" spans="1:11" ht="12.75">
      <c r="A118">
        <v>2014</v>
      </c>
      <c r="B118" s="2">
        <v>5</v>
      </c>
      <c r="C118" s="2" t="s">
        <v>81</v>
      </c>
      <c r="D118" s="11">
        <v>27</v>
      </c>
      <c r="E118" s="11" t="s">
        <v>196</v>
      </c>
      <c r="F118" s="11" t="s">
        <v>343</v>
      </c>
      <c r="G118" s="2" t="s">
        <v>1378</v>
      </c>
      <c r="H118" s="2" t="s">
        <v>1379</v>
      </c>
      <c r="I118" s="2">
        <v>25</v>
      </c>
      <c r="J118" s="2"/>
      <c r="K118" s="2"/>
    </row>
    <row r="119" spans="1:11" ht="12.75">
      <c r="A119">
        <v>2014</v>
      </c>
      <c r="B119" s="2">
        <v>7</v>
      </c>
      <c r="C119" s="2" t="s">
        <v>81</v>
      </c>
      <c r="D119" s="11">
        <v>62</v>
      </c>
      <c r="E119" s="11"/>
      <c r="F119" s="11" t="s">
        <v>343</v>
      </c>
      <c r="G119" s="2" t="s">
        <v>1378</v>
      </c>
      <c r="H119" s="2" t="s">
        <v>25</v>
      </c>
      <c r="I119" s="2">
        <v>216</v>
      </c>
      <c r="J119" s="2"/>
      <c r="K119" s="2"/>
    </row>
    <row r="120" spans="1:11" ht="12.75">
      <c r="A120">
        <v>2014</v>
      </c>
      <c r="B120" s="2">
        <v>10</v>
      </c>
      <c r="C120" s="2" t="s">
        <v>81</v>
      </c>
      <c r="D120" s="11">
        <v>102</v>
      </c>
      <c r="E120" s="11"/>
      <c r="F120" s="11" t="s">
        <v>343</v>
      </c>
      <c r="G120" s="2" t="s">
        <v>1378</v>
      </c>
      <c r="H120" s="2" t="s">
        <v>67</v>
      </c>
      <c r="I120" s="2">
        <v>216</v>
      </c>
      <c r="J120" s="2"/>
      <c r="K120" s="2"/>
    </row>
    <row r="121" spans="1:11" ht="12.75">
      <c r="A121">
        <v>2014</v>
      </c>
      <c r="B121" s="2">
        <v>5</v>
      </c>
      <c r="C121" s="2" t="s">
        <v>81</v>
      </c>
      <c r="D121" s="11">
        <v>3</v>
      </c>
      <c r="E121" s="11" t="s">
        <v>163</v>
      </c>
      <c r="F121" s="11" t="s">
        <v>343</v>
      </c>
      <c r="G121" s="2" t="s">
        <v>1347</v>
      </c>
      <c r="H121" s="2" t="s">
        <v>1348</v>
      </c>
      <c r="I121" s="2">
        <v>216</v>
      </c>
      <c r="J121" s="2"/>
      <c r="K121" s="2"/>
    </row>
    <row r="122" spans="1:11" ht="12.75">
      <c r="A122">
        <v>2014</v>
      </c>
      <c r="B122" s="2">
        <v>9</v>
      </c>
      <c r="C122" s="2" t="s">
        <v>81</v>
      </c>
      <c r="D122" s="11">
        <v>81</v>
      </c>
      <c r="E122" s="11"/>
      <c r="F122" s="11" t="s">
        <v>343</v>
      </c>
      <c r="G122" s="2" t="s">
        <v>1347</v>
      </c>
      <c r="H122" s="2" t="s">
        <v>43</v>
      </c>
      <c r="I122" s="2">
        <v>216</v>
      </c>
      <c r="J122" s="2"/>
      <c r="K122" s="2"/>
    </row>
    <row r="123" spans="1:9" ht="12.75">
      <c r="A123">
        <v>2014</v>
      </c>
      <c r="B123" s="2">
        <v>12</v>
      </c>
      <c r="C123" s="2" t="s">
        <v>81</v>
      </c>
      <c r="D123" s="11">
        <v>120</v>
      </c>
      <c r="E123" s="11"/>
      <c r="F123" s="11" t="s">
        <v>343</v>
      </c>
      <c r="G123" t="s">
        <v>1347</v>
      </c>
      <c r="H123" t="s">
        <v>523</v>
      </c>
      <c r="I123">
        <v>216</v>
      </c>
    </row>
    <row r="124" spans="1:11" ht="12.75">
      <c r="A124">
        <v>2014</v>
      </c>
      <c r="B124" s="2">
        <v>6</v>
      </c>
      <c r="C124" s="2" t="s">
        <v>81</v>
      </c>
      <c r="D124" s="11">
        <v>41</v>
      </c>
      <c r="E124" s="11"/>
      <c r="F124" s="11" t="s">
        <v>343</v>
      </c>
      <c r="G124" s="2" t="s">
        <v>1392</v>
      </c>
      <c r="H124" s="2" t="s">
        <v>1393</v>
      </c>
      <c r="I124" s="2">
        <v>216</v>
      </c>
      <c r="J124" s="2"/>
      <c r="K124" s="2"/>
    </row>
    <row r="125" spans="1:11" ht="12.75">
      <c r="A125">
        <v>2014</v>
      </c>
      <c r="B125" s="2">
        <v>8</v>
      </c>
      <c r="C125" s="2" t="s">
        <v>81</v>
      </c>
      <c r="D125" s="11">
        <v>76</v>
      </c>
      <c r="E125" s="11" t="s">
        <v>263</v>
      </c>
      <c r="F125" s="11" t="s">
        <v>343</v>
      </c>
      <c r="G125" s="2" t="s">
        <v>1392</v>
      </c>
      <c r="H125" s="2" t="s">
        <v>38</v>
      </c>
      <c r="I125" s="2">
        <v>216</v>
      </c>
      <c r="J125" s="2"/>
      <c r="K125" s="2"/>
    </row>
    <row r="126" spans="1:9" ht="12.75">
      <c r="A126">
        <v>2014</v>
      </c>
      <c r="B126" s="2">
        <v>11</v>
      </c>
      <c r="C126" s="2" t="s">
        <v>81</v>
      </c>
      <c r="D126" s="11">
        <v>109</v>
      </c>
      <c r="E126" s="11"/>
      <c r="F126" s="11" t="s">
        <v>343</v>
      </c>
      <c r="G126" s="2" t="s">
        <v>1392</v>
      </c>
      <c r="H126" s="2" t="s">
        <v>75</v>
      </c>
      <c r="I126">
        <v>216</v>
      </c>
    </row>
    <row r="127" spans="1:9" ht="12.75">
      <c r="A127">
        <v>2015</v>
      </c>
      <c r="B127" s="2">
        <v>1</v>
      </c>
      <c r="C127" s="2" t="s">
        <v>81</v>
      </c>
      <c r="D127" s="11">
        <v>133</v>
      </c>
      <c r="E127" s="11"/>
      <c r="F127" s="11" t="s">
        <v>343</v>
      </c>
      <c r="G127" t="s">
        <v>1392</v>
      </c>
      <c r="H127" t="s">
        <v>513</v>
      </c>
      <c r="I127">
        <v>216</v>
      </c>
    </row>
    <row r="128" spans="1:11" ht="12.75">
      <c r="A128">
        <v>2014</v>
      </c>
      <c r="B128" s="2">
        <v>5</v>
      </c>
      <c r="C128" s="2" t="s">
        <v>81</v>
      </c>
      <c r="D128" s="11">
        <v>6</v>
      </c>
      <c r="E128" s="11" t="s">
        <v>163</v>
      </c>
      <c r="F128" s="11" t="s">
        <v>343</v>
      </c>
      <c r="G128" s="2" t="s">
        <v>813</v>
      </c>
      <c r="H128" s="2" t="s">
        <v>1351</v>
      </c>
      <c r="I128" s="2">
        <v>447.45</v>
      </c>
      <c r="J128" s="2"/>
      <c r="K128" s="2"/>
    </row>
    <row r="129" spans="1:11" ht="12.75">
      <c r="A129">
        <v>2014</v>
      </c>
      <c r="B129" s="2">
        <v>5</v>
      </c>
      <c r="C129" s="2" t="s">
        <v>81</v>
      </c>
      <c r="D129" s="11">
        <v>1</v>
      </c>
      <c r="E129" s="11" t="s">
        <v>163</v>
      </c>
      <c r="F129" s="11" t="s">
        <v>343</v>
      </c>
      <c r="G129" s="2" t="s">
        <v>1344</v>
      </c>
      <c r="H129" s="2" t="s">
        <v>1345</v>
      </c>
      <c r="I129" s="2">
        <v>15.27</v>
      </c>
      <c r="J129" s="2"/>
      <c r="K129" s="2"/>
    </row>
    <row r="130" spans="1:11" ht="12.75">
      <c r="A130">
        <v>2014</v>
      </c>
      <c r="B130" s="2">
        <v>5</v>
      </c>
      <c r="C130" s="2" t="s">
        <v>81</v>
      </c>
      <c r="D130" s="11">
        <v>30</v>
      </c>
      <c r="E130" s="11"/>
      <c r="F130" s="11" t="s">
        <v>343</v>
      </c>
      <c r="G130" s="2" t="s">
        <v>1382</v>
      </c>
      <c r="H130" s="2" t="s">
        <v>1383</v>
      </c>
      <c r="I130" s="2">
        <v>14.41</v>
      </c>
      <c r="J130" s="2">
        <v>0.72</v>
      </c>
      <c r="K130" s="2"/>
    </row>
    <row r="131" spans="1:11" ht="12.75">
      <c r="A131">
        <v>2014</v>
      </c>
      <c r="B131" s="2">
        <v>7</v>
      </c>
      <c r="C131" s="2" t="s">
        <v>81</v>
      </c>
      <c r="D131" s="11">
        <v>65</v>
      </c>
      <c r="E131" s="11"/>
      <c r="F131" s="11" t="s">
        <v>343</v>
      </c>
      <c r="G131" s="2" t="s">
        <v>1382</v>
      </c>
      <c r="H131" s="2" t="s">
        <v>27</v>
      </c>
      <c r="I131" s="2">
        <v>14.39</v>
      </c>
      <c r="J131" s="2">
        <v>0.71</v>
      </c>
      <c r="K131" s="2"/>
    </row>
    <row r="132" spans="1:11" ht="12.75">
      <c r="A132">
        <v>2014</v>
      </c>
      <c r="B132" s="2">
        <v>8</v>
      </c>
      <c r="C132" s="2" t="s">
        <v>81</v>
      </c>
      <c r="D132" s="11">
        <v>75</v>
      </c>
      <c r="E132" s="11" t="s">
        <v>263</v>
      </c>
      <c r="F132" s="11" t="s">
        <v>343</v>
      </c>
      <c r="G132" s="2" t="s">
        <v>1382</v>
      </c>
      <c r="H132" s="2" t="s">
        <v>37</v>
      </c>
      <c r="I132" s="2">
        <v>15.16</v>
      </c>
      <c r="J132" s="2"/>
      <c r="K132" s="2"/>
    </row>
    <row r="133" spans="1:11" ht="12.75">
      <c r="A133">
        <v>2014</v>
      </c>
      <c r="B133" s="2">
        <v>7</v>
      </c>
      <c r="C133" s="2" t="s">
        <v>81</v>
      </c>
      <c r="D133" s="11">
        <v>52</v>
      </c>
      <c r="E133" s="11"/>
      <c r="F133" s="11" t="s">
        <v>343</v>
      </c>
      <c r="G133" s="2" t="s">
        <v>11</v>
      </c>
      <c r="H133" s="2" t="s">
        <v>12</v>
      </c>
      <c r="I133" s="2">
        <v>14.59</v>
      </c>
      <c r="J133" s="2">
        <v>0.72</v>
      </c>
      <c r="K133" s="2"/>
    </row>
    <row r="134" spans="1:10" ht="12.75">
      <c r="A134">
        <v>2014</v>
      </c>
      <c r="B134" s="2">
        <v>11</v>
      </c>
      <c r="C134" s="2" t="s">
        <v>81</v>
      </c>
      <c r="D134" s="11">
        <v>111</v>
      </c>
      <c r="E134" s="11"/>
      <c r="F134" s="11" t="s">
        <v>343</v>
      </c>
      <c r="G134" t="s">
        <v>78</v>
      </c>
      <c r="H134" t="s">
        <v>27</v>
      </c>
      <c r="I134">
        <v>14.99</v>
      </c>
      <c r="J134">
        <v>0.74</v>
      </c>
    </row>
    <row r="135" spans="1:11" ht="12.75">
      <c r="A135">
        <v>2014</v>
      </c>
      <c r="B135" s="2">
        <v>9</v>
      </c>
      <c r="C135" s="2" t="s">
        <v>81</v>
      </c>
      <c r="D135" s="11">
        <v>85</v>
      </c>
      <c r="E135" s="11"/>
      <c r="F135" s="11" t="s">
        <v>343</v>
      </c>
      <c r="G135" s="2" t="s">
        <v>48</v>
      </c>
      <c r="H135" s="2" t="s">
        <v>27</v>
      </c>
      <c r="I135" s="2">
        <v>14.73</v>
      </c>
      <c r="J135" s="2">
        <v>0.73</v>
      </c>
      <c r="K135" s="2"/>
    </row>
    <row r="136" spans="1:12" ht="12.75">
      <c r="A136">
        <v>2014</v>
      </c>
      <c r="B136" s="2">
        <v>6</v>
      </c>
      <c r="C136" s="2" t="s">
        <v>81</v>
      </c>
      <c r="D136" s="11">
        <v>34</v>
      </c>
      <c r="E136" s="11"/>
      <c r="F136" s="11" t="s">
        <v>343</v>
      </c>
      <c r="G136" s="2" t="s">
        <v>1387</v>
      </c>
      <c r="H136" s="2" t="s">
        <v>1388</v>
      </c>
      <c r="I136" s="2">
        <v>229.76</v>
      </c>
      <c r="J136" s="2"/>
      <c r="K136" s="2"/>
      <c r="L136">
        <f>SUM(I116:I136)</f>
        <v>3233.0099999999993</v>
      </c>
    </row>
    <row r="137" spans="1:11" ht="12.75">
      <c r="A137">
        <v>2014</v>
      </c>
      <c r="B137" s="2">
        <v>7</v>
      </c>
      <c r="C137" s="2" t="s">
        <v>81</v>
      </c>
      <c r="D137" s="11">
        <v>47</v>
      </c>
      <c r="E137" s="11"/>
      <c r="F137" s="11" t="s">
        <v>354</v>
      </c>
      <c r="G137" s="2" t="s">
        <v>1355</v>
      </c>
      <c r="H137" s="2" t="s">
        <v>5</v>
      </c>
      <c r="I137" s="2">
        <v>421.5</v>
      </c>
      <c r="J137" s="2"/>
      <c r="K137" s="2"/>
    </row>
    <row r="138" spans="1:12" ht="12.75">
      <c r="A138">
        <v>2014</v>
      </c>
      <c r="B138" s="2">
        <v>10</v>
      </c>
      <c r="C138" s="2" t="s">
        <v>81</v>
      </c>
      <c r="D138" s="11">
        <v>87</v>
      </c>
      <c r="E138" s="11"/>
      <c r="F138" s="11" t="s">
        <v>354</v>
      </c>
      <c r="G138" s="2" t="s">
        <v>1355</v>
      </c>
      <c r="H138" s="2" t="s">
        <v>51</v>
      </c>
      <c r="I138" s="2">
        <v>360.5</v>
      </c>
      <c r="J138" s="2"/>
      <c r="K138" s="2"/>
      <c r="L138">
        <f>SUM(I137:I138)</f>
        <v>782</v>
      </c>
    </row>
    <row r="139" ht="12.75">
      <c r="B139" s="2"/>
    </row>
    <row r="140" spans="1:12" ht="12.75">
      <c r="A140" t="s">
        <v>840</v>
      </c>
      <c r="B140" t="s">
        <v>793</v>
      </c>
      <c r="I140">
        <f>SUM(I2:I138)</f>
        <v>36417.799999999996</v>
      </c>
      <c r="L140">
        <f>SUM(L2:L138)</f>
        <v>36417.799999999996</v>
      </c>
    </row>
    <row r="141" ht="12.75">
      <c r="B141" s="2"/>
    </row>
    <row r="142" spans="1:2" ht="15" customHeight="1">
      <c r="A142" t="s">
        <v>163</v>
      </c>
      <c r="B142" s="9" t="s">
        <v>790</v>
      </c>
    </row>
    <row r="143" ht="12.75">
      <c r="B143" s="9"/>
    </row>
    <row r="144" spans="1:2" ht="12.75">
      <c r="A144" t="s">
        <v>263</v>
      </c>
      <c r="B144" s="14" t="s">
        <v>791</v>
      </c>
    </row>
    <row r="145" ht="12.75">
      <c r="B145" s="14"/>
    </row>
    <row r="146" spans="1:2" ht="12.75">
      <c r="A146" t="s">
        <v>264</v>
      </c>
      <c r="B146" s="14" t="s">
        <v>359</v>
      </c>
    </row>
    <row r="148" spans="1:2" ht="12.75">
      <c r="A148" t="s">
        <v>300</v>
      </c>
      <c r="B148" s="2" t="s">
        <v>279</v>
      </c>
    </row>
    <row r="154" spans="4:9" ht="12.75">
      <c r="D154" t="s">
        <v>81</v>
      </c>
      <c r="F154" t="s">
        <v>342</v>
      </c>
      <c r="G154" t="s">
        <v>284</v>
      </c>
      <c r="H154" t="s">
        <v>286</v>
      </c>
      <c r="I154" t="s">
        <v>284</v>
      </c>
    </row>
    <row r="155" spans="6:9" ht="12.75">
      <c r="F155" t="s">
        <v>1191</v>
      </c>
      <c r="G155">
        <v>12542.59</v>
      </c>
      <c r="H155" t="s">
        <v>288</v>
      </c>
      <c r="I155">
        <v>13353.96</v>
      </c>
    </row>
    <row r="156" spans="6:9" ht="12.75">
      <c r="F156" t="s">
        <v>355</v>
      </c>
      <c r="G156">
        <v>3740</v>
      </c>
      <c r="H156" t="s">
        <v>355</v>
      </c>
      <c r="I156">
        <v>3740</v>
      </c>
    </row>
    <row r="157" spans="6:9" ht="12.75">
      <c r="F157" t="s">
        <v>356</v>
      </c>
      <c r="G157">
        <v>3336.09</v>
      </c>
      <c r="H157" t="s">
        <v>356</v>
      </c>
      <c r="I157">
        <v>3336.09</v>
      </c>
    </row>
    <row r="158" spans="6:9" ht="12.75">
      <c r="F158" t="s">
        <v>343</v>
      </c>
      <c r="G158">
        <v>3233.01</v>
      </c>
      <c r="H158" t="s">
        <v>343</v>
      </c>
      <c r="I158">
        <v>3233.01</v>
      </c>
    </row>
    <row r="159" spans="6:9" ht="12.75">
      <c r="F159" t="s">
        <v>350</v>
      </c>
      <c r="G159">
        <v>2805.56</v>
      </c>
      <c r="H159" t="s">
        <v>350</v>
      </c>
      <c r="I159">
        <v>2805.56</v>
      </c>
    </row>
    <row r="160" spans="6:9" ht="12.75">
      <c r="F160" t="s">
        <v>280</v>
      </c>
      <c r="G160">
        <v>2253.36</v>
      </c>
      <c r="H160" t="s">
        <v>280</v>
      </c>
      <c r="I160">
        <v>2253.36</v>
      </c>
    </row>
    <row r="161" spans="6:9" ht="12.75">
      <c r="F161" t="s">
        <v>351</v>
      </c>
      <c r="G161">
        <v>1663.33</v>
      </c>
      <c r="H161" t="s">
        <v>351</v>
      </c>
      <c r="I161">
        <v>1663.33</v>
      </c>
    </row>
    <row r="162" spans="6:9" ht="12.75">
      <c r="F162" t="s">
        <v>347</v>
      </c>
      <c r="G162">
        <v>1403.72</v>
      </c>
      <c r="H162" t="s">
        <v>347</v>
      </c>
      <c r="I162">
        <v>1403.72</v>
      </c>
    </row>
    <row r="163" spans="6:9" ht="12.75">
      <c r="F163" t="s">
        <v>349</v>
      </c>
      <c r="G163">
        <v>1205.9</v>
      </c>
      <c r="H163" t="s">
        <v>349</v>
      </c>
      <c r="I163">
        <v>1205.9</v>
      </c>
    </row>
    <row r="164" spans="6:9" ht="12.75">
      <c r="F164" t="s">
        <v>354</v>
      </c>
      <c r="G164">
        <v>782</v>
      </c>
      <c r="H164" t="s">
        <v>354</v>
      </c>
      <c r="I164">
        <v>782</v>
      </c>
    </row>
    <row r="165" spans="6:9" ht="12.75">
      <c r="F165" t="s">
        <v>1039</v>
      </c>
      <c r="G165">
        <v>581.09</v>
      </c>
      <c r="H165" t="s">
        <v>1039</v>
      </c>
      <c r="I165">
        <v>581.09</v>
      </c>
    </row>
    <row r="166" spans="6:9" ht="12.75">
      <c r="F166" t="s">
        <v>346</v>
      </c>
      <c r="G166">
        <v>538.67</v>
      </c>
      <c r="H166" t="s">
        <v>344</v>
      </c>
      <c r="I166">
        <v>519.45</v>
      </c>
    </row>
    <row r="167" spans="6:9" ht="12.75">
      <c r="F167" t="s">
        <v>344</v>
      </c>
      <c r="G167">
        <v>519.45</v>
      </c>
      <c r="H167" t="s">
        <v>353</v>
      </c>
      <c r="I167">
        <v>485.14</v>
      </c>
    </row>
    <row r="168" spans="6:9" ht="12.75">
      <c r="F168" t="s">
        <v>353</v>
      </c>
      <c r="G168">
        <v>485.14</v>
      </c>
      <c r="H168" t="s">
        <v>1105</v>
      </c>
      <c r="I168">
        <v>325.61</v>
      </c>
    </row>
    <row r="169" spans="6:9" ht="12.75">
      <c r="F169" t="s">
        <v>1105</v>
      </c>
      <c r="G169">
        <v>325.61</v>
      </c>
      <c r="H169" t="s">
        <v>678</v>
      </c>
      <c r="I169">
        <v>320</v>
      </c>
    </row>
    <row r="170" spans="6:9" ht="12.75">
      <c r="F170" t="s">
        <v>678</v>
      </c>
      <c r="G170">
        <v>320</v>
      </c>
      <c r="H170" t="s">
        <v>797</v>
      </c>
      <c r="I170">
        <v>219.56</v>
      </c>
    </row>
    <row r="171" spans="6:9" ht="12.75">
      <c r="F171" t="s">
        <v>345</v>
      </c>
      <c r="G171">
        <v>272.7</v>
      </c>
      <c r="H171" t="s">
        <v>352</v>
      </c>
      <c r="I171">
        <v>172.48</v>
      </c>
    </row>
    <row r="172" spans="6:9" ht="12.75">
      <c r="F172" t="s">
        <v>797</v>
      </c>
      <c r="G172">
        <v>219.56</v>
      </c>
      <c r="H172" t="s">
        <v>840</v>
      </c>
      <c r="I172">
        <v>17.54</v>
      </c>
    </row>
    <row r="173" spans="6:7" ht="12.75">
      <c r="F173" t="s">
        <v>352</v>
      </c>
      <c r="G173">
        <v>172.48</v>
      </c>
    </row>
    <row r="174" spans="6:7" ht="12.75">
      <c r="F174" t="s">
        <v>840</v>
      </c>
      <c r="G174">
        <v>17.54</v>
      </c>
    </row>
    <row r="176" spans="7:9" ht="12.75">
      <c r="G176">
        <f>SUM(G155:G174)</f>
        <v>36417.799999999996</v>
      </c>
      <c r="I176">
        <f>SUM(I155:I172)</f>
        <v>36417.799999999996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 C-NLIS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JGC</dc:creator>
  <cp:keywords/>
  <dc:description/>
  <cp:lastModifiedBy>JGC</cp:lastModifiedBy>
  <dcterms:created xsi:type="dcterms:W3CDTF">2012-10-26T19:52:31Z</dcterms:created>
  <dcterms:modified xsi:type="dcterms:W3CDTF">2015-01-12T00:43:18Z</dcterms:modified>
  <cp:category/>
  <cp:version/>
  <cp:contentType/>
  <cp:contentStatus/>
</cp:coreProperties>
</file>